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https://ohiodas-my.sharepoint.com/personal/50073883_id_ohio_gov/Documents/Documents/OWF RFP 2024/"/>
    </mc:Choice>
  </mc:AlternateContent>
  <xr:revisionPtr revIDLastSave="0" documentId="8_{36C8A87A-EB30-4679-9513-82E6436A5F2E}" xr6:coauthVersionLast="47" xr6:coauthVersionMax="47" xr10:uidLastSave="{00000000-0000-0000-0000-000000000000}"/>
  <bookViews>
    <workbookView xWindow="10510" yWindow="10690" windowWidth="22780" windowHeight="14540" firstSheet="2" activeTab="2" xr2:uid="{00000000-000D-0000-FFFF-FFFF00000000}"/>
  </bookViews>
  <sheets>
    <sheet name="Invoice Summary" sheetId="8" state="hidden" r:id="rId1"/>
    <sheet name="Budget Mod" sheetId="6" state="hidden" r:id="rId2"/>
    <sheet name="Budget" sheetId="9" r:id="rId3"/>
  </sheets>
  <definedNames>
    <definedName name="_xlnm.Print_Area" localSheetId="0">'Invoice Summary'!$A$1:$F$46</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33" i="9" l="1"/>
  <c r="C45" i="9"/>
  <c r="E37" i="9"/>
  <c r="E38" i="9"/>
  <c r="E39" i="9"/>
  <c r="E40" i="9"/>
  <c r="E15" i="8" l="1"/>
  <c r="E17" i="8"/>
  <c r="C18" i="8"/>
  <c r="E18" i="8" s="1"/>
  <c r="C19" i="8"/>
  <c r="C34" i="8" s="1"/>
  <c r="C20" i="8"/>
  <c r="C21" i="8"/>
  <c r="C29" i="8"/>
  <c r="A32" i="8"/>
  <c r="A18" i="8"/>
  <c r="A33" i="8" s="1"/>
  <c r="A19" i="8"/>
  <c r="A20" i="8"/>
  <c r="A21" i="8"/>
  <c r="A36" i="8" s="1"/>
  <c r="A29" i="8"/>
  <c r="E44" i="9"/>
  <c r="E43" i="9"/>
  <c r="E42" i="9"/>
  <c r="E41" i="9"/>
  <c r="E45" i="9" s="1"/>
  <c r="E23" i="9"/>
  <c r="E34" i="9" s="1"/>
  <c r="E32" i="6"/>
  <c r="D5" i="6"/>
  <c r="D3" i="6"/>
  <c r="A3" i="6"/>
  <c r="A1" i="8" s="1"/>
  <c r="C15" i="6"/>
  <c r="E15" i="6" s="1"/>
  <c r="C20" i="6"/>
  <c r="E20" i="6" s="1"/>
  <c r="C21" i="6"/>
  <c r="E21" i="6" s="1"/>
  <c r="C22" i="6"/>
  <c r="E22" i="6" s="1"/>
  <c r="C23" i="6"/>
  <c r="E23" i="6" s="1"/>
  <c r="C24" i="6"/>
  <c r="E24" i="6"/>
  <c r="C25" i="6"/>
  <c r="E25" i="6" s="1"/>
  <c r="C26" i="6"/>
  <c r="E26" i="6" s="1"/>
  <c r="C19" i="6"/>
  <c r="E19" i="6" s="1"/>
  <c r="C16" i="6"/>
  <c r="E16" i="6" s="1"/>
  <c r="C39" i="6"/>
  <c r="E33" i="6"/>
  <c r="E38" i="6"/>
  <c r="E35" i="6"/>
  <c r="E36" i="6"/>
  <c r="E37" i="6"/>
  <c r="E34" i="6"/>
  <c r="E31" i="6"/>
  <c r="A3" i="8"/>
  <c r="A5" i="8"/>
  <c r="A4" i="8"/>
  <c r="A2" i="8"/>
  <c r="C33" i="8"/>
  <c r="E20" i="8"/>
  <c r="E21" i="8"/>
  <c r="A34" i="8"/>
  <c r="A35" i="8"/>
  <c r="C36" i="8"/>
  <c r="C35" i="8"/>
  <c r="E35" i="8" s="1"/>
  <c r="C31" i="8"/>
  <c r="A30" i="8"/>
  <c r="C28" i="8"/>
  <c r="E16" i="8"/>
  <c r="C27" i="6" l="1"/>
  <c r="C17" i="6"/>
  <c r="E17" i="6"/>
  <c r="E36" i="8"/>
  <c r="E27" i="6"/>
  <c r="C32" i="8"/>
  <c r="E32" i="8" s="1"/>
  <c r="C30" i="8"/>
  <c r="E30" i="8" s="1"/>
  <c r="E33" i="8"/>
  <c r="E31" i="8"/>
  <c r="E19" i="8"/>
  <c r="E34" i="8" s="1"/>
  <c r="E14" i="8"/>
  <c r="E29" i="8" s="1"/>
  <c r="C28" i="6" l="1"/>
  <c r="E28" i="6"/>
  <c r="E22" i="8"/>
  <c r="E3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25" authorId="0" shapeId="0" xr:uid="{00000000-0006-0000-0100-000001000000}">
      <text>
        <r>
          <rPr>
            <b/>
            <sz val="9"/>
            <color indexed="81"/>
            <rFont val="Tahoma"/>
            <family val="2"/>
          </rPr>
          <t xml:space="preserve">FCDJFS:
</t>
        </r>
        <r>
          <rPr>
            <sz val="9"/>
            <color indexed="81"/>
            <rFont val="Tahoma"/>
            <family val="2"/>
          </rPr>
          <t xml:space="preserve">Describe other here (type over Other)
</t>
        </r>
      </text>
    </comment>
  </commentList>
</comments>
</file>

<file path=xl/sharedStrings.xml><?xml version="1.0" encoding="utf-8"?>
<sst xmlns="http://schemas.openxmlformats.org/spreadsheetml/2006/main" count="149" uniqueCount="102">
  <si>
    <t>INVOICE</t>
  </si>
  <si>
    <t>Service Month</t>
  </si>
  <si>
    <t>Date Submitted</t>
  </si>
  <si>
    <t>BILL TO:</t>
  </si>
  <si>
    <t>Franklin County</t>
  </si>
  <si>
    <t>Service Category</t>
  </si>
  <si>
    <t>Early Childhood</t>
  </si>
  <si>
    <t>Department of Job and Family Services</t>
  </si>
  <si>
    <t>Contract Number</t>
  </si>
  <si>
    <t>25-22-3625</t>
  </si>
  <si>
    <t>1721 Northland Park Ave.</t>
  </si>
  <si>
    <t>Contract Period</t>
  </si>
  <si>
    <t>Columbus, OH 43229</t>
  </si>
  <si>
    <t>Contract Amount</t>
  </si>
  <si>
    <t>State Billing Code</t>
  </si>
  <si>
    <t>440, GRF</t>
  </si>
  <si>
    <t>CFDA Number</t>
  </si>
  <si>
    <t>Funding Source</t>
  </si>
  <si>
    <t>TANF,GRF</t>
  </si>
  <si>
    <t>Description</t>
  </si>
  <si>
    <t>Unit Rate</t>
  </si>
  <si>
    <t>Qty Invoiced</t>
  </si>
  <si>
    <t>Total Invoiced</t>
  </si>
  <si>
    <t>Community Outreach</t>
  </si>
  <si>
    <t>Paid Media</t>
  </si>
  <si>
    <t>Training</t>
  </si>
  <si>
    <t>Research</t>
  </si>
  <si>
    <t>Total Amount Invoiced This Month</t>
  </si>
  <si>
    <t xml:space="preserve">I certify that the accompanying request for payment made to the Franklin County Dept. of Job and Family Services for the purchased services are for actual services rendered for eligible and allowable program activities. </t>
  </si>
  <si>
    <t xml:space="preserve">Provider Signature: </t>
  </si>
  <si>
    <t xml:space="preserve">Date: </t>
  </si>
  <si>
    <t>Below this line is for FCDJFS use Only</t>
  </si>
  <si>
    <t>FCDJFS Adjustments</t>
  </si>
  <si>
    <t>Units Adjusted</t>
  </si>
  <si>
    <t>Adjusted Invoice Total</t>
  </si>
  <si>
    <t>Approved Invoice Total</t>
  </si>
  <si>
    <t>Adjustment Details: This invoice has been reviewed by FCDJFS. The adjustments to the invoice noted in this section have been made by FCDJFS to correct/modify the invoicing as originally submitted by the provider. Notice of these adjustments is sent to the provider.</t>
  </si>
  <si>
    <t>Mathematical error</t>
  </si>
  <si>
    <t>Total exceeds contract amount</t>
  </si>
  <si>
    <t>Unallowable cost</t>
  </si>
  <si>
    <t>Other:</t>
  </si>
  <si>
    <t>I certify that the accompanying request for payment made to the Franklin County Dept. of Job and Family Services for the purchased services are for actual services rendered for eligible and allowable program activities. The supporting documentation associated with this payment is being stored at our office and shall be made available for audit if required.</t>
  </si>
  <si>
    <t xml:space="preserve">PC Signature: </t>
  </si>
  <si>
    <t>Administrator Approval:</t>
  </si>
  <si>
    <t>Contractor Budget</t>
  </si>
  <si>
    <t>Provider:</t>
  </si>
  <si>
    <t>Service Name:</t>
  </si>
  <si>
    <t>Date Submitted:</t>
  </si>
  <si>
    <t>Service Category:</t>
  </si>
  <si>
    <t>Budget Type:</t>
  </si>
  <si>
    <t>Inititial</t>
  </si>
  <si>
    <t>Modification</t>
  </si>
  <si>
    <t>Budget Period:</t>
  </si>
  <si>
    <t>From</t>
  </si>
  <si>
    <t>To:</t>
  </si>
  <si>
    <t>Agency Type:</t>
  </si>
  <si>
    <t>For-Profit</t>
  </si>
  <si>
    <t>Non-Profit</t>
  </si>
  <si>
    <t>Government</t>
  </si>
  <si>
    <t>Other</t>
  </si>
  <si>
    <t>Date Approved by FCDJFS:</t>
  </si>
  <si>
    <t>A</t>
  </si>
  <si>
    <t>Staff Costs</t>
  </si>
  <si>
    <t>Original Amt</t>
  </si>
  <si>
    <t>Mod Amt</t>
  </si>
  <si>
    <t>Staff Salaries</t>
  </si>
  <si>
    <t>Payroll Related Costs for Staff</t>
  </si>
  <si>
    <t>Subtotal</t>
  </si>
  <si>
    <t>Subtotal Staff Costs</t>
  </si>
  <si>
    <t>B</t>
  </si>
  <si>
    <t>Operational Costs</t>
  </si>
  <si>
    <t>Subcontracted Services/Costs</t>
  </si>
  <si>
    <t>Travel and Training Costs</t>
  </si>
  <si>
    <t>Occupancy Costs</t>
  </si>
  <si>
    <t>Consumable Supplies and Related Costs</t>
  </si>
  <si>
    <t>Equipment Costs</t>
  </si>
  <si>
    <t>Profit (to be negotiated by FCDJFS)</t>
  </si>
  <si>
    <t>Other (type here)</t>
  </si>
  <si>
    <t>Subtotal Operational Costs</t>
  </si>
  <si>
    <t>Original Budget Amount</t>
  </si>
  <si>
    <t>Total Modified Budget</t>
  </si>
  <si>
    <t>C</t>
  </si>
  <si>
    <t>Proposed Service Costs</t>
  </si>
  <si>
    <t># of Units</t>
  </si>
  <si>
    <t>Total Cost</t>
  </si>
  <si>
    <t>Total Contract</t>
  </si>
  <si>
    <t>D</t>
  </si>
  <si>
    <t>Please give detailed description for each modification amount requested</t>
  </si>
  <si>
    <t>Street Address</t>
  </si>
  <si>
    <t>City</t>
  </si>
  <si>
    <t>State</t>
  </si>
  <si>
    <t>Zip</t>
  </si>
  <si>
    <t>Phone:</t>
  </si>
  <si>
    <t>Email:</t>
  </si>
  <si>
    <t>Profit (if applicable to for-profits; will be negotiated by FCDJFS)</t>
  </si>
  <si>
    <t>Media</t>
    <phoneticPr fontId="30" type="noConversion"/>
  </si>
  <si>
    <t>Research</t>
    <phoneticPr fontId="30" type="noConversion"/>
  </si>
  <si>
    <t>Total Budget</t>
  </si>
  <si>
    <t>Staff Salaries</t>
    <phoneticPr fontId="30" type="noConversion"/>
  </si>
  <si>
    <t xml:space="preserve">Training </t>
    <phoneticPr fontId="30" type="noConversion"/>
  </si>
  <si>
    <t xml:space="preserve">Media </t>
    <phoneticPr fontId="30" type="noConversion"/>
  </si>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</sst>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lt;=9999999]###\-####;\(###\)\ ###\-####"/>
    <numFmt numFmtId="166" formatCode="[$-409]mmmm\ d\,\ yyyy;@"/>
  </numFmts>
  <fonts count="32" x14ac:knownFonts="1">
    <font>
      <sz val="11"/>
      <color theme="1"/>
      <name val="Calibri"/>
      <family val="2"/>
      <scheme val="minor"/>
    </font>
    <font>
      <sz val="11"/>
      <color theme="1"/>
      <name val="Calibri"/>
      <family val="2"/>
      <scheme val="minor"/>
    </font>
    <font>
      <sz val="11"/>
      <name val="Arial"/>
      <family val="2"/>
    </font>
    <font>
      <b/>
      <sz val="11"/>
      <name val="Arial"/>
      <family val="2"/>
    </font>
    <font>
      <sz val="10"/>
      <name val="Arial"/>
      <family val="2"/>
    </font>
    <font>
      <u/>
      <sz val="10"/>
      <color indexed="12"/>
      <name val="Arial"/>
      <family val="2"/>
    </font>
    <font>
      <sz val="11"/>
      <color indexed="8"/>
      <name val="Calibri"/>
      <family val="2"/>
    </font>
    <font>
      <b/>
      <sz val="12"/>
      <name val="Arial"/>
      <family val="2"/>
    </font>
    <font>
      <sz val="9"/>
      <color indexed="81"/>
      <name val="Tahoma"/>
      <family val="2"/>
    </font>
    <font>
      <b/>
      <sz val="9"/>
      <color indexed="81"/>
      <name val="Tahoma"/>
      <family val="2"/>
    </font>
    <font>
      <sz val="20"/>
      <color theme="3" tint="0.39997558519241921"/>
      <name val="Segoe Script"/>
      <family val="2"/>
    </font>
    <font>
      <sz val="16"/>
      <color theme="3" tint="0.39997558519241921"/>
      <name val="Segoe Script"/>
      <family val="2"/>
    </font>
    <font>
      <sz val="16"/>
      <name val="Trebuchet MS"/>
      <family val="2"/>
    </font>
    <font>
      <sz val="10"/>
      <name val="Trebuchet MS"/>
      <family val="2"/>
    </font>
    <font>
      <sz val="9"/>
      <name val="Trebuchet MS"/>
      <family val="2"/>
    </font>
    <font>
      <sz val="8"/>
      <name val="Trebuchet MS"/>
      <family val="2"/>
    </font>
    <font>
      <u/>
      <sz val="9"/>
      <color indexed="12"/>
      <name val="Arial"/>
      <family val="2"/>
    </font>
    <font>
      <b/>
      <sz val="9"/>
      <name val="Trebuchet MS"/>
      <family val="2"/>
    </font>
    <font>
      <sz val="14"/>
      <name val="Trebuchet MS"/>
      <family val="2"/>
    </font>
    <font>
      <b/>
      <sz val="9"/>
      <color indexed="8"/>
      <name val="Trebuchet MS"/>
      <family val="2"/>
    </font>
    <font>
      <sz val="9"/>
      <color indexed="8"/>
      <name val="Trebuchet MS"/>
      <family val="2"/>
    </font>
    <font>
      <b/>
      <sz val="11"/>
      <color indexed="8"/>
      <name val="Trebuchet MS"/>
      <family val="2"/>
    </font>
    <font>
      <b/>
      <sz val="12"/>
      <name val="Trebuchet MS"/>
      <family val="2"/>
    </font>
    <font>
      <b/>
      <sz val="10"/>
      <color indexed="41"/>
      <name val="Trebuchet MS"/>
      <family val="2"/>
    </font>
    <font>
      <b/>
      <sz val="10"/>
      <name val="Trebuchet MS"/>
      <family val="2"/>
    </font>
    <font>
      <sz val="11"/>
      <color indexed="8"/>
      <name val="Arial"/>
      <family val="2"/>
    </font>
    <font>
      <b/>
      <u/>
      <sz val="16"/>
      <name val="Arial"/>
      <family val="2"/>
    </font>
    <font>
      <b/>
      <sz val="16"/>
      <name val="Arial"/>
      <family val="2"/>
    </font>
    <font>
      <sz val="12"/>
      <name val="Arial"/>
      <family val="2"/>
    </font>
    <font>
      <u/>
      <sz val="11"/>
      <color theme="10"/>
      <name val="Calibri"/>
      <family val="2"/>
      <scheme val="minor"/>
    </font>
    <font>
      <sz val="8"/>
      <name val="Verdana"/>
      <family val="2"/>
    </font>
    <font>
      <u/>
      <sz val="11"/>
      <color indexed="12"/>
      <name val="Calibri"/>
      <family val="2"/>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39997558519241921"/>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s>
  <cellStyleXfs count="43">
    <xf numFmtId="0" fontId="0"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xf numFmtId="0" fontId="6"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6" fillId="0" borderId="0"/>
    <xf numFmtId="44" fontId="6"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1" fillId="0" borderId="0"/>
    <xf numFmtId="0" fontId="4" fillId="0" borderId="0"/>
    <xf numFmtId="44" fontId="1" fillId="0" borderId="0" applyFont="0" applyFill="0" applyBorder="0" applyAlignment="0" applyProtection="0"/>
    <xf numFmtId="0" fontId="29" fillId="0" borderId="0" applyNumberFormat="0" applyFill="0" applyBorder="0" applyAlignment="0" applyProtection="0"/>
  </cellStyleXfs>
  <cellXfs count="186">
    <xf numFmtId="0" fontId="0" fillId="0" borderId="0" xfId="0"/>
    <xf numFmtId="0" fontId="2" fillId="0" borderId="0" xfId="1"/>
    <xf numFmtId="0" fontId="3" fillId="0" borderId="0" xfId="1" applyFont="1"/>
    <xf numFmtId="0" fontId="2" fillId="0" borderId="0" xfId="1" applyBorder="1" applyAlignment="1">
      <alignment horizontal="left" indent="2"/>
    </xf>
    <xf numFmtId="0" fontId="3" fillId="0" borderId="0" xfId="1" applyFont="1" applyBorder="1" applyAlignment="1">
      <alignment horizontal="left" indent="1"/>
    </xf>
    <xf numFmtId="0" fontId="2" fillId="0" borderId="0" xfId="0" applyNumberFormat="1" applyFont="1" applyFill="1" applyBorder="1" applyAlignment="1" applyProtection="1">
      <protection locked="0"/>
    </xf>
    <xf numFmtId="164" fontId="2" fillId="0" borderId="0" xfId="0" applyNumberFormat="1" applyFont="1" applyFill="1" applyBorder="1" applyAlignment="1" applyProtection="1">
      <protection locked="0"/>
    </xf>
    <xf numFmtId="0" fontId="12" fillId="0" borderId="0" xfId="21" applyFont="1" applyAlignment="1"/>
    <xf numFmtId="0" fontId="4" fillId="0" borderId="0" xfId="21" applyAlignment="1"/>
    <xf numFmtId="0" fontId="13" fillId="0" borderId="0" xfId="21" applyFont="1"/>
    <xf numFmtId="0" fontId="14" fillId="0" borderId="0" xfId="21" applyFont="1" applyAlignment="1"/>
    <xf numFmtId="0" fontId="15" fillId="0" borderId="0" xfId="21" applyFont="1"/>
    <xf numFmtId="165" fontId="14" fillId="0" borderId="0" xfId="21" applyNumberFormat="1" applyFont="1" applyAlignment="1"/>
    <xf numFmtId="0" fontId="14" fillId="0" borderId="0" xfId="21" applyFont="1" applyAlignment="1">
      <alignment horizontal="right"/>
    </xf>
    <xf numFmtId="0" fontId="17" fillId="0" borderId="0" xfId="21" applyFont="1" applyAlignment="1">
      <alignment horizontal="left" wrapText="1" indent="1"/>
    </xf>
    <xf numFmtId="0" fontId="17" fillId="0" borderId="0" xfId="21" applyFont="1" applyAlignment="1">
      <alignment horizontal="left" indent="1"/>
    </xf>
    <xf numFmtId="0" fontId="14" fillId="0" borderId="0" xfId="21" applyFont="1"/>
    <xf numFmtId="14" fontId="14" fillId="0" borderId="0" xfId="21" applyNumberFormat="1" applyFont="1" applyAlignment="1">
      <alignment horizontal="left" indent="1"/>
    </xf>
    <xf numFmtId="2" fontId="15" fillId="0" borderId="0" xfId="21" applyNumberFormat="1" applyFont="1" applyFill="1" applyBorder="1" applyAlignment="1"/>
    <xf numFmtId="2" fontId="14" fillId="0" borderId="0" xfId="21" applyNumberFormat="1" applyFont="1" applyFill="1" applyBorder="1" applyAlignment="1">
      <alignment horizontal="right"/>
    </xf>
    <xf numFmtId="44" fontId="14" fillId="0" borderId="13" xfId="21" applyNumberFormat="1" applyFont="1" applyFill="1" applyBorder="1" applyAlignment="1">
      <alignment horizontal="center" vertical="center"/>
    </xf>
    <xf numFmtId="0" fontId="14" fillId="0" borderId="13" xfId="21" applyNumberFormat="1" applyFont="1" applyFill="1" applyBorder="1" applyAlignment="1" applyProtection="1">
      <alignment horizontal="center" vertical="center"/>
      <protection locked="0"/>
    </xf>
    <xf numFmtId="0" fontId="14" fillId="0" borderId="13" xfId="21" applyNumberFormat="1" applyFont="1" applyFill="1" applyBorder="1" applyAlignment="1" applyProtection="1">
      <alignment horizontal="center" vertical="center" wrapText="1"/>
      <protection locked="0"/>
    </xf>
    <xf numFmtId="2" fontId="14" fillId="0" borderId="13" xfId="21" applyNumberFormat="1" applyFont="1" applyFill="1" applyBorder="1" applyAlignment="1" applyProtection="1">
      <alignment horizontal="center" vertical="center"/>
      <protection locked="0"/>
    </xf>
    <xf numFmtId="0" fontId="15" fillId="2" borderId="19" xfId="21" applyFont="1" applyFill="1" applyBorder="1" applyAlignment="1" applyProtection="1">
      <alignment vertical="top"/>
    </xf>
    <xf numFmtId="0" fontId="15" fillId="2" borderId="14" xfId="21" applyFont="1" applyFill="1" applyBorder="1" applyAlignment="1" applyProtection="1">
      <alignment vertical="top"/>
    </xf>
    <xf numFmtId="0" fontId="15" fillId="2" borderId="20" xfId="21" applyFont="1" applyFill="1" applyBorder="1" applyAlignment="1" applyProtection="1">
      <alignment vertical="top"/>
    </xf>
    <xf numFmtId="44" fontId="20" fillId="0" borderId="13" xfId="2" applyFont="1" applyFill="1" applyBorder="1" applyAlignment="1" applyProtection="1">
      <alignment horizontal="center" vertical="center"/>
    </xf>
    <xf numFmtId="44" fontId="20" fillId="0" borderId="13" xfId="2" applyFont="1" applyFill="1" applyBorder="1" applyAlignment="1" applyProtection="1">
      <alignment horizontal="center" vertical="center"/>
      <protection locked="0"/>
    </xf>
    <xf numFmtId="0" fontId="19" fillId="2" borderId="0" xfId="21" applyFont="1" applyFill="1" applyBorder="1" applyAlignment="1" applyProtection="1">
      <alignment horizontal="right" vertical="center"/>
    </xf>
    <xf numFmtId="44" fontId="21" fillId="0" borderId="0" xfId="21" applyNumberFormat="1" applyFont="1" applyFill="1" applyBorder="1" applyAlignment="1" applyProtection="1">
      <alignment horizontal="center" vertical="center"/>
    </xf>
    <xf numFmtId="14" fontId="21" fillId="0" borderId="0" xfId="21" applyNumberFormat="1" applyFont="1" applyFill="1" applyBorder="1" applyAlignment="1" applyProtection="1">
      <alignment horizontal="center" vertical="center"/>
    </xf>
    <xf numFmtId="2" fontId="22" fillId="0" borderId="13" xfId="21" applyNumberFormat="1" applyFont="1" applyFill="1" applyBorder="1" applyAlignment="1" applyProtection="1">
      <alignment horizontal="center" vertical="center"/>
      <protection locked="0"/>
    </xf>
    <xf numFmtId="2" fontId="22" fillId="0" borderId="12" xfId="21" applyNumberFormat="1" applyFont="1" applyFill="1" applyBorder="1" applyAlignment="1" applyProtection="1">
      <alignment horizontal="center" vertical="center"/>
      <protection locked="0"/>
    </xf>
    <xf numFmtId="0" fontId="23" fillId="0" borderId="0" xfId="21" applyFont="1" applyAlignment="1">
      <alignment horizontal="center"/>
    </xf>
    <xf numFmtId="0" fontId="24" fillId="0" borderId="0" xfId="21" applyFont="1" applyAlignment="1">
      <alignment horizontal="center"/>
    </xf>
    <xf numFmtId="44" fontId="25" fillId="0" borderId="1" xfId="2" applyFont="1" applyBorder="1" applyProtection="1">
      <protection locked="0"/>
    </xf>
    <xf numFmtId="44" fontId="25" fillId="0" borderId="3" xfId="2" applyFont="1" applyBorder="1" applyProtection="1">
      <protection locked="0"/>
    </xf>
    <xf numFmtId="44" fontId="25" fillId="0" borderId="0" xfId="2" applyFont="1" applyBorder="1" applyProtection="1">
      <protection locked="0"/>
    </xf>
    <xf numFmtId="0" fontId="2" fillId="0" borderId="0" xfId="1" applyFont="1" applyBorder="1"/>
    <xf numFmtId="44" fontId="25" fillId="0" borderId="2" xfId="2" applyFont="1" applyBorder="1" applyProtection="1">
      <protection locked="0"/>
    </xf>
    <xf numFmtId="0" fontId="26" fillId="0" borderId="0" xfId="1" applyFont="1"/>
    <xf numFmtId="0" fontId="27" fillId="0" borderId="0" xfId="1" applyFont="1"/>
    <xf numFmtId="0" fontId="7" fillId="0" borderId="0" xfId="1" applyFont="1" applyBorder="1" applyProtection="1"/>
    <xf numFmtId="14" fontId="7" fillId="0" borderId="0" xfId="1" applyNumberFormat="1" applyFont="1" applyBorder="1" applyAlignment="1" applyProtection="1">
      <alignment horizontal="right"/>
    </xf>
    <xf numFmtId="0" fontId="2" fillId="0" borderId="0" xfId="1" applyAlignment="1">
      <alignment horizontal="left" indent="2"/>
    </xf>
    <xf numFmtId="0" fontId="28" fillId="0" borderId="0" xfId="1" applyFont="1" applyBorder="1" applyAlignment="1" applyProtection="1">
      <alignment horizontal="left" indent="2"/>
      <protection locked="0"/>
    </xf>
    <xf numFmtId="0" fontId="7" fillId="0" borderId="0" xfId="1" applyFont="1" applyBorder="1" applyAlignment="1" applyProtection="1">
      <alignment horizontal="left"/>
      <protection locked="0"/>
    </xf>
    <xf numFmtId="44" fontId="2" fillId="0" borderId="0" xfId="1" applyNumberFormat="1" applyBorder="1" applyAlignment="1">
      <alignment horizontal="left" indent="2"/>
    </xf>
    <xf numFmtId="44" fontId="25" fillId="0" borderId="0" xfId="2" applyFont="1" applyBorder="1" applyProtection="1"/>
    <xf numFmtId="0" fontId="2" fillId="0" borderId="0" xfId="1" applyFont="1" applyBorder="1" applyProtection="1"/>
    <xf numFmtId="44" fontId="25" fillId="0" borderId="24" xfId="2" applyFont="1" applyBorder="1" applyProtection="1"/>
    <xf numFmtId="44" fontId="2" fillId="0" borderId="1" xfId="1" applyNumberFormat="1" applyBorder="1" applyProtection="1">
      <protection locked="0"/>
    </xf>
    <xf numFmtId="44" fontId="2" fillId="0" borderId="2" xfId="1" applyNumberFormat="1" applyBorder="1" applyProtection="1">
      <protection locked="0"/>
    </xf>
    <xf numFmtId="44" fontId="2" fillId="0" borderId="1" xfId="41" applyFont="1" applyBorder="1" applyProtection="1">
      <protection locked="0"/>
    </xf>
    <xf numFmtId="0" fontId="2" fillId="0" borderId="0" xfId="1" applyBorder="1" applyAlignment="1">
      <alignment horizontal="right"/>
    </xf>
    <xf numFmtId="0" fontId="7" fillId="0" borderId="6" xfId="1" applyFont="1" applyBorder="1"/>
    <xf numFmtId="0" fontId="7" fillId="0" borderId="7" xfId="1" applyFont="1" applyBorder="1"/>
    <xf numFmtId="0" fontId="2" fillId="0" borderId="7" xfId="1" applyBorder="1"/>
    <xf numFmtId="0" fontId="7" fillId="0" borderId="7" xfId="1" applyFont="1" applyBorder="1" applyAlignment="1"/>
    <xf numFmtId="0" fontId="2" fillId="0" borderId="8" xfId="1" applyBorder="1"/>
    <xf numFmtId="0" fontId="2" fillId="0" borderId="0" xfId="1" applyBorder="1"/>
    <xf numFmtId="0" fontId="2" fillId="0" borderId="26" xfId="1" applyBorder="1"/>
    <xf numFmtId="0" fontId="7" fillId="0" borderId="27" xfId="1" applyFont="1" applyBorder="1" applyProtection="1"/>
    <xf numFmtId="0" fontId="2" fillId="0" borderId="0" xfId="1" applyBorder="1" applyProtection="1"/>
    <xf numFmtId="0" fontId="7" fillId="0" borderId="0" xfId="1" applyFont="1" applyBorder="1" applyAlignment="1">
      <alignment horizontal="left"/>
    </xf>
    <xf numFmtId="0" fontId="7" fillId="0" borderId="26" xfId="1" applyFont="1" applyBorder="1" applyAlignment="1">
      <alignment horizontal="left"/>
    </xf>
    <xf numFmtId="0" fontId="2" fillId="0" borderId="26" xfId="1" applyBorder="1" applyAlignment="1">
      <alignment horizontal="left" indent="2"/>
    </xf>
    <xf numFmtId="0" fontId="7" fillId="0" borderId="9" xfId="1" applyFont="1" applyBorder="1" applyAlignment="1">
      <alignment horizontal="left" vertical="center"/>
    </xf>
    <xf numFmtId="0" fontId="7" fillId="0" borderId="10" xfId="1" applyFont="1" applyBorder="1" applyAlignment="1">
      <alignment horizontal="left" vertical="center"/>
    </xf>
    <xf numFmtId="14" fontId="28" fillId="0" borderId="10" xfId="1" applyNumberFormat="1" applyFont="1" applyBorder="1" applyAlignment="1" applyProtection="1">
      <alignment horizontal="left" indent="2"/>
      <protection locked="0"/>
    </xf>
    <xf numFmtId="0" fontId="28" fillId="0" borderId="10" xfId="1" applyFont="1" applyBorder="1" applyAlignment="1" applyProtection="1">
      <alignment horizontal="left" indent="2"/>
      <protection locked="0"/>
    </xf>
    <xf numFmtId="0" fontId="2" fillId="0" borderId="10" xfId="1" applyBorder="1" applyAlignment="1">
      <alignment horizontal="left" indent="2"/>
    </xf>
    <xf numFmtId="0" fontId="2" fillId="0" borderId="11" xfId="1" applyBorder="1" applyAlignment="1">
      <alignment horizontal="left" indent="2"/>
    </xf>
    <xf numFmtId="14" fontId="28" fillId="0" borderId="0" xfId="1" applyNumberFormat="1" applyFont="1" applyBorder="1" applyAlignment="1" applyProtection="1">
      <alignment horizontal="left" indent="2"/>
      <protection locked="0"/>
    </xf>
    <xf numFmtId="0" fontId="3" fillId="0" borderId="6" xfId="1" applyFont="1" applyBorder="1" applyAlignment="1">
      <alignment horizontal="left" indent="1"/>
    </xf>
    <xf numFmtId="0" fontId="3" fillId="0" borderId="7" xfId="1" applyFont="1" applyBorder="1" applyAlignment="1">
      <alignment horizontal="left" indent="1"/>
    </xf>
    <xf numFmtId="0" fontId="2" fillId="0" borderId="27" xfId="1" applyBorder="1"/>
    <xf numFmtId="0" fontId="3" fillId="0" borderId="27" xfId="1" applyFont="1" applyBorder="1" applyAlignment="1">
      <alignment horizontal="left" indent="1"/>
    </xf>
    <xf numFmtId="0" fontId="7" fillId="0" borderId="0" xfId="1" applyFont="1" applyBorder="1" applyAlignment="1">
      <alignment horizontal="right"/>
    </xf>
    <xf numFmtId="44" fontId="7" fillId="0" borderId="0" xfId="1" applyNumberFormat="1" applyFont="1" applyBorder="1"/>
    <xf numFmtId="0" fontId="2" fillId="0" borderId="0" xfId="1" applyBorder="1" applyProtection="1">
      <protection locked="0"/>
    </xf>
    <xf numFmtId="164" fontId="2" fillId="0" borderId="0" xfId="1" applyNumberFormat="1" applyBorder="1" applyProtection="1">
      <protection locked="0"/>
    </xf>
    <xf numFmtId="0" fontId="2" fillId="0" borderId="0" xfId="1" applyFill="1" applyBorder="1" applyProtection="1">
      <protection locked="0"/>
    </xf>
    <xf numFmtId="164" fontId="2" fillId="0" borderId="0" xfId="1" applyNumberFormat="1" applyFill="1" applyBorder="1" applyProtection="1">
      <protection locked="0"/>
    </xf>
    <xf numFmtId="0" fontId="3" fillId="0" borderId="0" xfId="1" applyFont="1" applyBorder="1"/>
    <xf numFmtId="0" fontId="2" fillId="0" borderId="9" xfId="1" applyBorder="1"/>
    <xf numFmtId="0" fontId="2" fillId="0" borderId="10" xfId="1" applyBorder="1"/>
    <xf numFmtId="0" fontId="2" fillId="0" borderId="11" xfId="1" applyBorder="1"/>
    <xf numFmtId="0" fontId="7" fillId="0" borderId="9" xfId="1" applyFont="1" applyBorder="1" applyAlignment="1">
      <alignment horizontal="left"/>
    </xf>
    <xf numFmtId="0" fontId="3" fillId="0" borderId="7" xfId="1" applyFont="1" applyBorder="1" applyAlignment="1">
      <alignment horizontal="center"/>
    </xf>
    <xf numFmtId="44" fontId="2" fillId="0" borderId="0" xfId="1" applyNumberFormat="1" applyBorder="1"/>
    <xf numFmtId="0" fontId="3" fillId="0" borderId="0" xfId="1" applyFont="1" applyBorder="1" applyAlignment="1">
      <alignment horizontal="center"/>
    </xf>
    <xf numFmtId="0" fontId="2" fillId="0" borderId="0" xfId="1" applyFill="1" applyBorder="1"/>
    <xf numFmtId="0" fontId="2" fillId="0" borderId="0" xfId="1" applyNumberFormat="1" applyFill="1" applyBorder="1" applyProtection="1">
      <protection locked="0"/>
    </xf>
    <xf numFmtId="0" fontId="28" fillId="0" borderId="27" xfId="1" applyFont="1" applyBorder="1" applyAlignment="1" applyProtection="1">
      <alignment horizontal="left"/>
      <protection locked="0"/>
    </xf>
    <xf numFmtId="0" fontId="28" fillId="0" borderId="0" xfId="1" applyFont="1" applyBorder="1" applyAlignment="1" applyProtection="1">
      <alignment horizontal="left"/>
      <protection locked="0"/>
    </xf>
    <xf numFmtId="0" fontId="7" fillId="0" borderId="27" xfId="1" applyFont="1" applyBorder="1" applyAlignment="1" applyProtection="1">
      <alignment horizontal="left"/>
      <protection locked="0"/>
    </xf>
    <xf numFmtId="0" fontId="28" fillId="0" borderId="1" xfId="1" applyFont="1" applyBorder="1" applyAlignment="1" applyProtection="1">
      <protection locked="0"/>
    </xf>
    <xf numFmtId="165" fontId="14" fillId="0" borderId="0" xfId="21" applyNumberFormat="1" applyFont="1" applyAlignment="1">
      <alignment horizontal="left" indent="1"/>
    </xf>
    <xf numFmtId="0" fontId="7" fillId="0" borderId="27" xfId="1" applyFont="1" applyBorder="1" applyAlignment="1" applyProtection="1">
      <alignment horizontal="left"/>
    </xf>
    <xf numFmtId="0" fontId="28" fillId="0" borderId="0" xfId="1" applyFont="1" applyBorder="1" applyAlignment="1" applyProtection="1">
      <alignment horizontal="left"/>
    </xf>
    <xf numFmtId="0" fontId="7" fillId="0" borderId="0" xfId="1" applyFont="1" applyBorder="1" applyAlignment="1" applyProtection="1">
      <alignment horizontal="left"/>
    </xf>
    <xf numFmtId="0" fontId="2" fillId="0" borderId="26" xfId="1" applyBorder="1" applyProtection="1"/>
    <xf numFmtId="0" fontId="28" fillId="0" borderId="27" xfId="1" applyFont="1" applyBorder="1" applyAlignment="1" applyProtection="1">
      <alignment horizontal="left"/>
    </xf>
    <xf numFmtId="0" fontId="2" fillId="0" borderId="1" xfId="1" applyFont="1" applyBorder="1" applyAlignment="1" applyProtection="1">
      <alignment horizontal="left"/>
      <protection locked="0"/>
    </xf>
    <xf numFmtId="6" fontId="28" fillId="0" borderId="0" xfId="1" applyNumberFormat="1" applyFont="1" applyBorder="1" applyAlignment="1" applyProtection="1">
      <alignment horizontal="left" indent="2"/>
      <protection locked="0"/>
    </xf>
    <xf numFmtId="6" fontId="25" fillId="0" borderId="3" xfId="2" applyNumberFormat="1" applyFont="1" applyBorder="1" applyProtection="1">
      <protection locked="0"/>
    </xf>
    <xf numFmtId="0" fontId="2" fillId="0" borderId="0" xfId="1" applyFont="1" applyBorder="1" applyAlignment="1" applyProtection="1">
      <alignment horizontal="left" indent="2"/>
      <protection locked="0"/>
    </xf>
    <xf numFmtId="3" fontId="2" fillId="0" borderId="0" xfId="1" applyNumberFormat="1" applyFont="1" applyBorder="1" applyProtection="1">
      <protection locked="0"/>
    </xf>
    <xf numFmtId="0" fontId="19" fillId="4" borderId="13" xfId="21" applyFont="1" applyFill="1" applyBorder="1" applyAlignment="1" applyProtection="1">
      <alignment horizontal="center"/>
    </xf>
    <xf numFmtId="0" fontId="17" fillId="4" borderId="13" xfId="21" applyFont="1" applyFill="1" applyBorder="1" applyAlignment="1">
      <alignment horizontal="center" vertical="center"/>
    </xf>
    <xf numFmtId="0" fontId="14" fillId="0" borderId="0" xfId="21" applyFont="1" applyAlignment="1">
      <alignment horizontal="left" indent="1"/>
    </xf>
    <xf numFmtId="0" fontId="14" fillId="0" borderId="0" xfId="21" applyFont="1" applyAlignment="1">
      <alignment horizontal="left"/>
    </xf>
    <xf numFmtId="0" fontId="7" fillId="0" borderId="27" xfId="1" applyFont="1" applyBorder="1" applyAlignment="1">
      <alignment horizontal="left" vertical="center"/>
    </xf>
    <xf numFmtId="0" fontId="7" fillId="0" borderId="0" xfId="1" applyFont="1" applyBorder="1" applyAlignment="1">
      <alignment horizontal="left" vertical="center"/>
    </xf>
    <xf numFmtId="14" fontId="28" fillId="0" borderId="1" xfId="1" applyNumberFormat="1" applyFont="1" applyBorder="1" applyAlignment="1" applyProtection="1">
      <alignment horizontal="left"/>
      <protection locked="0"/>
    </xf>
    <xf numFmtId="0" fontId="28" fillId="0" borderId="1" xfId="1" applyFont="1" applyBorder="1" applyAlignment="1" applyProtection="1">
      <alignment horizontal="left"/>
      <protection locked="0"/>
    </xf>
    <xf numFmtId="3" fontId="14" fillId="0" borderId="13" xfId="21" applyNumberFormat="1" applyFont="1" applyFill="1" applyBorder="1" applyAlignment="1">
      <alignment horizontal="left" vertical="center"/>
    </xf>
    <xf numFmtId="0" fontId="14" fillId="0" borderId="13" xfId="21" applyNumberFormat="1" applyFont="1" applyFill="1" applyBorder="1" applyAlignment="1">
      <alignment horizontal="left" vertical="center"/>
    </xf>
    <xf numFmtId="44" fontId="13" fillId="0" borderId="15" xfId="2" applyFont="1" applyBorder="1" applyAlignment="1">
      <alignment horizontal="right"/>
    </xf>
    <xf numFmtId="44" fontId="13" fillId="0" borderId="16" xfId="2" applyFont="1" applyBorder="1" applyAlignment="1">
      <alignment horizontal="right"/>
    </xf>
    <xf numFmtId="0" fontId="14" fillId="0" borderId="0" xfId="21" applyNumberFormat="1" applyFont="1" applyAlignment="1">
      <alignment horizontal="left" indent="1"/>
    </xf>
    <xf numFmtId="14" fontId="14" fillId="0" borderId="0" xfId="21" applyNumberFormat="1" applyFont="1" applyAlignment="1" applyProtection="1">
      <alignment horizontal="left" indent="1"/>
      <protection locked="0"/>
    </xf>
    <xf numFmtId="0" fontId="16" fillId="0" borderId="0" xfId="11" applyFont="1" applyAlignment="1">
      <alignment horizontal="left" indent="1"/>
    </xf>
    <xf numFmtId="0" fontId="14" fillId="0" borderId="0" xfId="21" applyFont="1" applyAlignment="1">
      <alignment horizontal="left" indent="1"/>
    </xf>
    <xf numFmtId="166" fontId="14" fillId="0" borderId="0" xfId="21" applyNumberFormat="1" applyFont="1" applyAlignment="1" applyProtection="1">
      <alignment horizontal="left" indent="1"/>
      <protection locked="0"/>
    </xf>
    <xf numFmtId="0" fontId="14" fillId="0" borderId="0" xfId="21" applyFont="1" applyAlignment="1">
      <alignment horizontal="left"/>
    </xf>
    <xf numFmtId="164" fontId="14" fillId="0" borderId="0" xfId="21" applyNumberFormat="1" applyFont="1" applyAlignment="1">
      <alignment horizontal="left" indent="1"/>
    </xf>
    <xf numFmtId="0" fontId="15" fillId="0" borderId="14" xfId="21" applyFont="1" applyBorder="1" applyAlignment="1" applyProtection="1">
      <alignment horizontal="left" vertical="top"/>
    </xf>
    <xf numFmtId="0" fontId="15" fillId="0" borderId="20" xfId="21" applyFont="1" applyBorder="1" applyAlignment="1" applyProtection="1">
      <alignment horizontal="left" vertical="top"/>
    </xf>
    <xf numFmtId="0" fontId="14" fillId="2" borderId="0" xfId="21" applyNumberFormat="1" applyFont="1" applyFill="1" applyBorder="1" applyAlignment="1">
      <alignment horizontal="left" indent="1"/>
    </xf>
    <xf numFmtId="0" fontId="17" fillId="4" borderId="13" xfId="21" applyFont="1" applyFill="1" applyBorder="1" applyAlignment="1">
      <alignment horizontal="left" vertical="center"/>
    </xf>
    <xf numFmtId="0" fontId="17" fillId="4" borderId="13" xfId="21" applyFont="1" applyFill="1" applyBorder="1" applyAlignment="1">
      <alignment horizontal="center" vertical="center"/>
    </xf>
    <xf numFmtId="2" fontId="14" fillId="0" borderId="13" xfId="21" applyNumberFormat="1" applyFont="1" applyFill="1" applyBorder="1" applyAlignment="1">
      <alignment horizontal="right"/>
    </xf>
    <xf numFmtId="44" fontId="14" fillId="0" borderId="13" xfId="10" applyFont="1" applyFill="1" applyBorder="1" applyAlignment="1">
      <alignment horizontal="center" vertical="center"/>
    </xf>
    <xf numFmtId="0" fontId="15" fillId="2" borderId="17" xfId="21" applyFont="1" applyFill="1" applyBorder="1" applyAlignment="1">
      <alignment horizontal="left" vertical="top" wrapText="1"/>
    </xf>
    <xf numFmtId="0" fontId="15" fillId="2" borderId="0" xfId="21" applyFont="1" applyFill="1" applyBorder="1" applyAlignment="1">
      <alignment horizontal="left" vertical="top" wrapText="1"/>
    </xf>
    <xf numFmtId="0" fontId="15" fillId="2" borderId="18" xfId="21" applyFont="1" applyFill="1" applyBorder="1" applyAlignment="1">
      <alignment horizontal="left" vertical="top" wrapText="1"/>
    </xf>
    <xf numFmtId="0" fontId="10" fillId="2" borderId="21" xfId="21" applyFont="1" applyFill="1" applyBorder="1" applyAlignment="1" applyProtection="1">
      <alignment horizontal="center" vertical="center"/>
      <protection locked="0"/>
    </xf>
    <xf numFmtId="0" fontId="10" fillId="2" borderId="1" xfId="21" applyFont="1" applyFill="1" applyBorder="1" applyAlignment="1" applyProtection="1">
      <alignment horizontal="center" vertical="center"/>
      <protection locked="0"/>
    </xf>
    <xf numFmtId="0" fontId="10" fillId="2" borderId="22" xfId="21" applyFont="1" applyFill="1" applyBorder="1" applyAlignment="1" applyProtection="1">
      <alignment horizontal="center" vertical="center"/>
      <protection locked="0"/>
    </xf>
    <xf numFmtId="14" fontId="11" fillId="0" borderId="1" xfId="21" applyNumberFormat="1" applyFont="1" applyBorder="1" applyAlignment="1" applyProtection="1">
      <alignment horizontal="center" vertical="center"/>
      <protection locked="0"/>
    </xf>
    <xf numFmtId="0" fontId="11" fillId="0" borderId="22" xfId="21" applyFont="1" applyBorder="1" applyAlignment="1" applyProtection="1">
      <alignment horizontal="center" vertical="center"/>
      <protection locked="0"/>
    </xf>
    <xf numFmtId="0" fontId="18" fillId="2" borderId="10" xfId="21" applyFont="1" applyFill="1" applyBorder="1" applyAlignment="1" applyProtection="1">
      <alignment horizontal="center"/>
    </xf>
    <xf numFmtId="2" fontId="17" fillId="3" borderId="12" xfId="21" applyNumberFormat="1" applyFont="1" applyFill="1" applyBorder="1" applyAlignment="1" applyProtection="1">
      <alignment horizontal="center" vertical="center"/>
    </xf>
    <xf numFmtId="0" fontId="19" fillId="4" borderId="13" xfId="21" applyFont="1" applyFill="1" applyBorder="1" applyAlignment="1" applyProtection="1">
      <alignment horizontal="left"/>
    </xf>
    <xf numFmtId="14" fontId="19" fillId="4" borderId="21" xfId="21" applyNumberFormat="1" applyFont="1" applyFill="1" applyBorder="1" applyAlignment="1" applyProtection="1">
      <alignment horizontal="center"/>
    </xf>
    <xf numFmtId="14" fontId="19" fillId="4" borderId="22" xfId="21" applyNumberFormat="1" applyFont="1" applyFill="1" applyBorder="1" applyAlignment="1" applyProtection="1">
      <alignment horizontal="center"/>
    </xf>
    <xf numFmtId="0" fontId="20" fillId="0" borderId="13" xfId="21" applyFont="1" applyFill="1" applyBorder="1" applyAlignment="1" applyProtection="1">
      <alignment horizontal="left" vertical="center"/>
    </xf>
    <xf numFmtId="44" fontId="20" fillId="0" borderId="15" xfId="2" applyFont="1" applyFill="1" applyBorder="1" applyAlignment="1" applyProtection="1">
      <alignment horizontal="center" vertical="center"/>
    </xf>
    <xf numFmtId="44" fontId="20" fillId="0" borderId="16" xfId="2" applyFont="1" applyFill="1" applyBorder="1" applyAlignment="1" applyProtection="1">
      <alignment horizontal="center" vertical="center"/>
    </xf>
    <xf numFmtId="0" fontId="20" fillId="2" borderId="13" xfId="21" applyFont="1" applyFill="1" applyBorder="1" applyAlignment="1" applyProtection="1">
      <alignment horizontal="left" vertical="center"/>
    </xf>
    <xf numFmtId="0" fontId="15" fillId="0" borderId="13" xfId="21" applyFont="1" applyBorder="1" applyAlignment="1">
      <alignment horizontal="left" vertical="top"/>
    </xf>
    <xf numFmtId="0" fontId="19" fillId="2" borderId="14" xfId="21" applyFont="1" applyFill="1" applyBorder="1" applyAlignment="1" applyProtection="1">
      <alignment horizontal="left" vertical="center" indent="25"/>
    </xf>
    <xf numFmtId="0" fontId="19" fillId="2" borderId="23" xfId="21" applyFont="1" applyFill="1" applyBorder="1" applyAlignment="1" applyProtection="1">
      <alignment horizontal="left" vertical="center" indent="25"/>
    </xf>
    <xf numFmtId="44" fontId="21" fillId="3" borderId="4" xfId="21" applyNumberFormat="1" applyFont="1" applyFill="1" applyBorder="1" applyAlignment="1" applyProtection="1">
      <alignment horizontal="center" vertical="center"/>
    </xf>
    <xf numFmtId="14" fontId="21" fillId="3" borderId="5" xfId="21" applyNumberFormat="1" applyFont="1" applyFill="1" applyBorder="1" applyAlignment="1" applyProtection="1">
      <alignment horizontal="center" vertical="center"/>
    </xf>
    <xf numFmtId="2" fontId="14" fillId="3" borderId="15" xfId="21" applyNumberFormat="1" applyFont="1" applyFill="1" applyBorder="1" applyAlignment="1" applyProtection="1">
      <alignment horizontal="left" vertical="top" wrapText="1"/>
    </xf>
    <xf numFmtId="2" fontId="17" fillId="3" borderId="2" xfId="21" applyNumberFormat="1" applyFont="1" applyFill="1" applyBorder="1" applyAlignment="1" applyProtection="1">
      <alignment horizontal="left" vertical="top" wrapText="1"/>
    </xf>
    <xf numFmtId="2" fontId="17" fillId="3" borderId="16" xfId="21" applyNumberFormat="1" applyFont="1" applyFill="1" applyBorder="1" applyAlignment="1" applyProtection="1">
      <alignment horizontal="left" vertical="top" wrapText="1"/>
    </xf>
    <xf numFmtId="2" fontId="14" fillId="0" borderId="2" xfId="21" applyNumberFormat="1" applyFont="1" applyFill="1" applyBorder="1" applyAlignment="1">
      <alignment horizontal="left" vertical="center"/>
    </xf>
    <xf numFmtId="2" fontId="14" fillId="0" borderId="16" xfId="21" applyNumberFormat="1" applyFont="1" applyFill="1" applyBorder="1" applyAlignment="1">
      <alignment horizontal="left" vertical="center"/>
    </xf>
    <xf numFmtId="2" fontId="14" fillId="0" borderId="14" xfId="21" applyNumberFormat="1" applyFont="1" applyFill="1" applyBorder="1" applyAlignment="1" applyProtection="1">
      <alignment horizontal="left" vertical="top" wrapText="1"/>
      <protection locked="0"/>
    </xf>
    <xf numFmtId="2" fontId="14" fillId="0" borderId="20" xfId="21" applyNumberFormat="1" applyFont="1" applyFill="1" applyBorder="1" applyAlignment="1" applyProtection="1">
      <alignment horizontal="left" vertical="top" wrapText="1"/>
      <protection locked="0"/>
    </xf>
    <xf numFmtId="2" fontId="14" fillId="0" borderId="0" xfId="21" applyNumberFormat="1" applyFont="1" applyFill="1" applyBorder="1" applyAlignment="1" applyProtection="1">
      <alignment horizontal="left" vertical="top" wrapText="1"/>
      <protection locked="0"/>
    </xf>
    <xf numFmtId="2" fontId="14" fillId="0" borderId="18" xfId="21" applyNumberFormat="1" applyFont="1" applyFill="1" applyBorder="1" applyAlignment="1" applyProtection="1">
      <alignment horizontal="left" vertical="top" wrapText="1"/>
      <protection locked="0"/>
    </xf>
    <xf numFmtId="2" fontId="14" fillId="0" borderId="1" xfId="21" applyNumberFormat="1" applyFont="1" applyFill="1" applyBorder="1" applyAlignment="1" applyProtection="1">
      <alignment horizontal="left" vertical="top" wrapText="1"/>
      <protection locked="0"/>
    </xf>
    <xf numFmtId="2" fontId="14" fillId="0" borderId="22" xfId="21" applyNumberFormat="1" applyFont="1" applyFill="1" applyBorder="1" applyAlignment="1" applyProtection="1">
      <alignment horizontal="left" vertical="top" wrapText="1"/>
      <protection locked="0"/>
    </xf>
    <xf numFmtId="164" fontId="14" fillId="3" borderId="15" xfId="21" applyNumberFormat="1" applyFont="1" applyFill="1" applyBorder="1" applyAlignment="1">
      <alignment horizontal="left" vertical="top" wrapText="1"/>
    </xf>
    <xf numFmtId="164" fontId="14" fillId="3" borderId="2" xfId="21" applyNumberFormat="1" applyFont="1" applyFill="1" applyBorder="1" applyAlignment="1">
      <alignment horizontal="left" vertical="top" wrapText="1"/>
    </xf>
    <xf numFmtId="164" fontId="14" fillId="3" borderId="16" xfId="21" applyNumberFormat="1" applyFont="1" applyFill="1" applyBorder="1" applyAlignment="1">
      <alignment horizontal="left" vertical="top" wrapText="1"/>
    </xf>
    <xf numFmtId="0" fontId="2" fillId="0" borderId="13" xfId="1" applyBorder="1" applyAlignment="1" applyProtection="1">
      <alignment horizontal="left" vertical="top" wrapText="1"/>
      <protection locked="0"/>
    </xf>
    <xf numFmtId="0" fontId="7" fillId="0" borderId="28" xfId="1" applyFont="1" applyBorder="1" applyAlignment="1">
      <alignment horizontal="left" vertical="center"/>
    </xf>
    <xf numFmtId="0" fontId="7" fillId="0" borderId="14"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8" fillId="0" borderId="25" xfId="1" applyFont="1" applyBorder="1" applyAlignment="1" applyProtection="1">
      <alignment horizontal="left"/>
    </xf>
    <xf numFmtId="0" fontId="28" fillId="0" borderId="1" xfId="1" applyFont="1" applyBorder="1" applyAlignment="1" applyProtection="1">
      <alignment horizontal="left"/>
    </xf>
    <xf numFmtId="14" fontId="28" fillId="0" borderId="25" xfId="1" applyNumberFormat="1" applyFont="1" applyBorder="1" applyAlignment="1" applyProtection="1">
      <alignment horizontal="left"/>
      <protection locked="0"/>
    </xf>
    <xf numFmtId="14" fontId="28" fillId="0" borderId="1" xfId="1" applyNumberFormat="1" applyFont="1" applyBorder="1" applyAlignment="1" applyProtection="1">
      <alignment horizontal="left"/>
      <protection locked="0"/>
    </xf>
    <xf numFmtId="0" fontId="28" fillId="0" borderId="25" xfId="1" applyFont="1" applyBorder="1" applyAlignment="1" applyProtection="1">
      <alignment horizontal="left"/>
      <protection locked="0"/>
    </xf>
    <xf numFmtId="0" fontId="28" fillId="0" borderId="1" xfId="1" applyFont="1" applyBorder="1" applyAlignment="1" applyProtection="1">
      <alignment horizontal="left"/>
      <protection locked="0"/>
    </xf>
    <xf numFmtId="165" fontId="28" fillId="0" borderId="25" xfId="1" applyNumberFormat="1" applyFont="1" applyBorder="1" applyAlignment="1" applyProtection="1">
      <alignment horizontal="left"/>
      <protection locked="0"/>
    </xf>
    <xf numFmtId="165" fontId="28" fillId="0" borderId="1" xfId="1" applyNumberFormat="1" applyFont="1" applyBorder="1" applyAlignment="1" applyProtection="1">
      <alignment horizontal="left"/>
      <protection locked="0"/>
    </xf>
    <xf numFmtId="0" fontId="31" fillId="0" borderId="1" xfId="42" applyFont="1" applyBorder="1" applyAlignment="1" applyProtection="1">
      <alignment horizontal="left"/>
      <protection locked="0"/>
    </xf>
  </cellXfs>
  <cellStyles count="43">
    <cellStyle name="Currency" xfId="41" builtinId="4"/>
    <cellStyle name="Currency 2" xfId="2" xr:uid="{00000000-0005-0000-0000-000001000000}"/>
    <cellStyle name="Currency 2 2" xfId="3" xr:uid="{00000000-0005-0000-0000-000002000000}"/>
    <cellStyle name="Currency 3" xfId="4" xr:uid="{00000000-0005-0000-0000-000003000000}"/>
    <cellStyle name="Currency 3 2" xfId="5" xr:uid="{00000000-0005-0000-0000-000004000000}"/>
    <cellStyle name="Currency 3 2 2" xfId="6" xr:uid="{00000000-0005-0000-0000-000005000000}"/>
    <cellStyle name="Currency 3 2 3" xfId="7" xr:uid="{00000000-0005-0000-0000-000006000000}"/>
    <cellStyle name="Currency 3 3" xfId="8" xr:uid="{00000000-0005-0000-0000-000007000000}"/>
    <cellStyle name="Currency 3 4" xfId="9" xr:uid="{00000000-0005-0000-0000-000008000000}"/>
    <cellStyle name="Currency 4" xfId="10" xr:uid="{00000000-0005-0000-0000-000009000000}"/>
    <cellStyle name="Currency 4 2" xfId="36" xr:uid="{00000000-0005-0000-0000-00000A000000}"/>
    <cellStyle name="Currency 5" xfId="35" xr:uid="{00000000-0005-0000-0000-00000B000000}"/>
    <cellStyle name="Hyperlink" xfId="42" builtinId="8"/>
    <cellStyle name="Hyperlink 2" xfId="11" xr:uid="{00000000-0005-0000-0000-00000D000000}"/>
    <cellStyle name="Normal" xfId="0" builtinId="0"/>
    <cellStyle name="Normal 2" xfId="1" xr:uid="{00000000-0005-0000-0000-00000F000000}"/>
    <cellStyle name="Normal 2 2" xfId="12" xr:uid="{00000000-0005-0000-0000-000010000000}"/>
    <cellStyle name="Normal 2 3" xfId="13" xr:uid="{00000000-0005-0000-0000-000011000000}"/>
    <cellStyle name="Normal 2 4" xfId="14" xr:uid="{00000000-0005-0000-0000-000012000000}"/>
    <cellStyle name="Normal 2 4 2" xfId="15" xr:uid="{00000000-0005-0000-0000-000013000000}"/>
    <cellStyle name="Normal 2 4 3" xfId="16" xr:uid="{00000000-0005-0000-0000-000014000000}"/>
    <cellStyle name="Normal 2 5" xfId="17" xr:uid="{00000000-0005-0000-0000-000015000000}"/>
    <cellStyle name="Normal 2 6" xfId="18" xr:uid="{00000000-0005-0000-0000-000016000000}"/>
    <cellStyle name="Normal 3" xfId="19" xr:uid="{00000000-0005-0000-0000-000017000000}"/>
    <cellStyle name="Normal 3 2" xfId="37" xr:uid="{00000000-0005-0000-0000-000018000000}"/>
    <cellStyle name="Normal 4" xfId="20" xr:uid="{00000000-0005-0000-0000-000019000000}"/>
    <cellStyle name="Normal 4 2" xfId="38" xr:uid="{00000000-0005-0000-0000-00001A000000}"/>
    <cellStyle name="Normal 4 3" xfId="39" xr:uid="{00000000-0005-0000-0000-00001B000000}"/>
    <cellStyle name="Normal 4 4" xfId="34" xr:uid="{00000000-0005-0000-0000-00001C000000}"/>
    <cellStyle name="Normal 5" xfId="21" xr:uid="{00000000-0005-0000-0000-00001D000000}"/>
    <cellStyle name="Normal 5 2" xfId="40" xr:uid="{00000000-0005-0000-0000-00001E000000}"/>
    <cellStyle name="Normal 6" xfId="22" xr:uid="{00000000-0005-0000-0000-00001F000000}"/>
    <cellStyle name="Normal 6 2" xfId="23" xr:uid="{00000000-0005-0000-0000-000020000000}"/>
    <cellStyle name="Normal 6 3" xfId="24" xr:uid="{00000000-0005-0000-0000-000021000000}"/>
    <cellStyle name="Percent 2" xfId="25" xr:uid="{00000000-0005-0000-0000-000022000000}"/>
    <cellStyle name="Percent 2 2" xfId="26" xr:uid="{00000000-0005-0000-0000-000023000000}"/>
    <cellStyle name="Percent 3" xfId="27" xr:uid="{00000000-0005-0000-0000-000024000000}"/>
    <cellStyle name="Percent 3 2" xfId="28" xr:uid="{00000000-0005-0000-0000-000025000000}"/>
    <cellStyle name="Percent 3 2 2" xfId="29" xr:uid="{00000000-0005-0000-0000-000026000000}"/>
    <cellStyle name="Percent 3 2 3" xfId="30" xr:uid="{00000000-0005-0000-0000-000027000000}"/>
    <cellStyle name="Percent 3 3" xfId="31" xr:uid="{00000000-0005-0000-0000-000028000000}"/>
    <cellStyle name="Percent 3 4" xfId="32" xr:uid="{00000000-0005-0000-0000-000029000000}"/>
    <cellStyle name="Percent 4" xfId="33" xr:uid="{00000000-0005-0000-0000-00002A000000}"/>
  </cellStyles>
  <dxfs count="1">
    <dxf>
      <fill>
        <patternFill>
          <bgColor rgb="FFFF000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1432203</xdr:colOff>
      <xdr:row>0</xdr:row>
      <xdr:rowOff>548640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5578" cy="548640"/>
        </a:xfrm>
        <a:prstGeom prst="rect">
          <a:avLst/>
        </a:prstGeom>
      </xdr:spPr>
    </xdr:pic>
    <xdr:clientData/>
  </xdr:twoCellAnchor>
  <xdr:twoCellAnchor>
    <xdr:from>
      <xdr:col>2</xdr:col>
      <xdr:colOff>41563</xdr:colOff>
      <xdr:row>6</xdr:row>
      <xdr:rowOff>265834</xdr:rowOff>
    </xdr:from>
    <xdr:to>
      <xdr:col>2</xdr:col>
      <xdr:colOff>498763</xdr:colOff>
      <xdr:row>6</xdr:row>
      <xdr:rowOff>265834</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flipV="1">
          <a:off x="2621972" y="2517198"/>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60615</xdr:colOff>
      <xdr:row>6</xdr:row>
      <xdr:rowOff>268431</xdr:rowOff>
    </xdr:from>
    <xdr:to>
      <xdr:col>3</xdr:col>
      <xdr:colOff>517815</xdr:colOff>
      <xdr:row>6</xdr:row>
      <xdr:rowOff>268431</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flipV="1">
          <a:off x="3784024" y="2519795"/>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15587</xdr:colOff>
      <xdr:row>10</xdr:row>
      <xdr:rowOff>257175</xdr:rowOff>
    </xdr:from>
    <xdr:to>
      <xdr:col>2</xdr:col>
      <xdr:colOff>472787</xdr:colOff>
      <xdr:row>10</xdr:row>
      <xdr:rowOff>257175</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flipV="1">
          <a:off x="2595996" y="3842039"/>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22513</xdr:colOff>
      <xdr:row>10</xdr:row>
      <xdr:rowOff>257174</xdr:rowOff>
    </xdr:from>
    <xdr:to>
      <xdr:col>3</xdr:col>
      <xdr:colOff>479713</xdr:colOff>
      <xdr:row>10</xdr:row>
      <xdr:rowOff>257174</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flipV="1">
          <a:off x="3745922" y="3842038"/>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8659</xdr:colOff>
      <xdr:row>10</xdr:row>
      <xdr:rowOff>268431</xdr:rowOff>
    </xdr:from>
    <xdr:to>
      <xdr:col>4</xdr:col>
      <xdr:colOff>465859</xdr:colOff>
      <xdr:row>10</xdr:row>
      <xdr:rowOff>268431</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V="1">
          <a:off x="4944341" y="3853295"/>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8658</xdr:colOff>
      <xdr:row>10</xdr:row>
      <xdr:rowOff>259773</xdr:rowOff>
    </xdr:from>
    <xdr:to>
      <xdr:col>5</xdr:col>
      <xdr:colOff>465858</xdr:colOff>
      <xdr:row>10</xdr:row>
      <xdr:rowOff>259773</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flipV="1">
          <a:off x="6191249" y="3844637"/>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41563</xdr:colOff>
      <xdr:row>12</xdr:row>
      <xdr:rowOff>265834</xdr:rowOff>
    </xdr:from>
    <xdr:to>
      <xdr:col>2</xdr:col>
      <xdr:colOff>498763</xdr:colOff>
      <xdr:row>12</xdr:row>
      <xdr:rowOff>265834</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flipV="1">
          <a:off x="2613313" y="2513734"/>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60615</xdr:colOff>
      <xdr:row>12</xdr:row>
      <xdr:rowOff>268431</xdr:rowOff>
    </xdr:from>
    <xdr:to>
      <xdr:col>3</xdr:col>
      <xdr:colOff>517815</xdr:colOff>
      <xdr:row>12</xdr:row>
      <xdr:rowOff>268431</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3775365" y="2516331"/>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15587</xdr:colOff>
      <xdr:row>16</xdr:row>
      <xdr:rowOff>257175</xdr:rowOff>
    </xdr:from>
    <xdr:to>
      <xdr:col>2</xdr:col>
      <xdr:colOff>472787</xdr:colOff>
      <xdr:row>16</xdr:row>
      <xdr:rowOff>257175</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flipV="1">
          <a:off x="2587337" y="3838575"/>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22513</xdr:colOff>
      <xdr:row>16</xdr:row>
      <xdr:rowOff>257174</xdr:rowOff>
    </xdr:from>
    <xdr:to>
      <xdr:col>3</xdr:col>
      <xdr:colOff>479713</xdr:colOff>
      <xdr:row>16</xdr:row>
      <xdr:rowOff>257174</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flipV="1">
          <a:off x="3737263" y="3838574"/>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8659</xdr:colOff>
      <xdr:row>16</xdr:row>
      <xdr:rowOff>268431</xdr:rowOff>
    </xdr:from>
    <xdr:to>
      <xdr:col>4</xdr:col>
      <xdr:colOff>465859</xdr:colOff>
      <xdr:row>16</xdr:row>
      <xdr:rowOff>268431</xdr:rowOff>
    </xdr:to>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flipV="1">
          <a:off x="4933084" y="3849831"/>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8658</xdr:colOff>
      <xdr:row>16</xdr:row>
      <xdr:rowOff>259773</xdr:rowOff>
    </xdr:from>
    <xdr:to>
      <xdr:col>5</xdr:col>
      <xdr:colOff>465858</xdr:colOff>
      <xdr:row>16</xdr:row>
      <xdr:rowOff>259773</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flipV="1">
          <a:off x="6180858" y="3841173"/>
          <a:ext cx="457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1009650</xdr:colOff>
      <xdr:row>0</xdr:row>
      <xdr:rowOff>628650</xdr:rowOff>
    </xdr:to>
    <xdr:pic>
      <xdr:nvPicPr>
        <xdr:cNvPr id="12" name="Picture 11">
          <a:extLst>
            <a:ext uri="{FF2B5EF4-FFF2-40B4-BE49-F238E27FC236}">
              <a16:creationId xmlns:a16="http://schemas.microsoft.com/office/drawing/2014/main" id="{386CDEC4-5F74-DBB9-3C1B-4F28AA061C4D}"/>
            </a:ext>
          </a:extLst>
        </xdr:cNvPr>
        <xdr:cNvPicPr>
          <a:picLocks noChangeAspect="1"/>
        </xdr:cNvPicPr>
      </xdr:nvPicPr>
      <xdr:blipFill>
        <a:blip xmlns:r="http://schemas.openxmlformats.org/officeDocument/2006/relationships" r:embed="rId1"/>
        <a:stretch>
          <a:fillRect/>
        </a:stretch>
      </xdr:blipFill>
      <xdr:spPr>
        <a:xfrm>
          <a:off x="0" y="0"/>
          <a:ext cx="1495425"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andso@afterschoo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8"/>
  <sheetViews>
    <sheetView showGridLines="0" workbookViewId="0">
      <selection activeCell="I26" sqref="I26"/>
    </sheetView>
  </sheetViews>
  <sheetFormatPr defaultColWidth="10.26953125" defaultRowHeight="13.5" x14ac:dyDescent="0.35"/>
  <cols>
    <col min="1" max="1" width="15" style="9" customWidth="1"/>
    <col min="2" max="2" width="21.7265625" style="9" customWidth="1"/>
    <col min="3" max="3" width="14.1796875" style="9" customWidth="1"/>
    <col min="4" max="4" width="19.7265625" style="9" customWidth="1"/>
    <col min="5" max="6" width="11.453125" style="9" customWidth="1"/>
    <col min="7" max="16384" width="10.26953125" style="9"/>
  </cols>
  <sheetData>
    <row r="1" spans="1:6" ht="34.5" customHeight="1" x14ac:dyDescent="0.45">
      <c r="A1" s="7">
        <f>'Budget Mod'!A3</f>
        <v>0</v>
      </c>
      <c r="B1" s="8"/>
      <c r="C1" s="8"/>
      <c r="D1" s="8"/>
      <c r="E1" s="7" t="s">
        <v>0</v>
      </c>
      <c r="F1" s="8"/>
    </row>
    <row r="2" spans="1:6" ht="13.9" customHeight="1" x14ac:dyDescent="0.35">
      <c r="A2" s="112">
        <f>Budget!A6</f>
        <v>0</v>
      </c>
      <c r="B2" s="112"/>
      <c r="C2" s="10"/>
      <c r="D2" s="10"/>
      <c r="E2" s="10"/>
      <c r="F2" s="10"/>
    </row>
    <row r="3" spans="1:6" s="11" customFormat="1" ht="13.9" customHeight="1" x14ac:dyDescent="0.35">
      <c r="A3" s="112" t="str">
        <f>CONCATENATE(Budget!C6, Budget!D6," ",Budget!E6)</f>
        <v xml:space="preserve"> </v>
      </c>
      <c r="B3" s="112"/>
      <c r="C3" s="10"/>
      <c r="D3" s="10"/>
      <c r="E3" s="10"/>
      <c r="F3" s="10"/>
    </row>
    <row r="4" spans="1:6" s="11" customFormat="1" ht="13.9" customHeight="1" x14ac:dyDescent="0.35">
      <c r="A4" s="99">
        <f>Budget!A9</f>
        <v>0</v>
      </c>
      <c r="B4" s="12"/>
      <c r="C4" s="10"/>
      <c r="D4" s="13" t="s">
        <v>1</v>
      </c>
      <c r="E4" s="123"/>
      <c r="F4" s="123"/>
    </row>
    <row r="5" spans="1:6" s="11" customFormat="1" ht="13.9" customHeight="1" x14ac:dyDescent="0.35">
      <c r="A5" s="124">
        <f>Budget!D9</f>
        <v>0</v>
      </c>
      <c r="B5" s="125"/>
      <c r="C5" s="10"/>
      <c r="D5" s="13" t="s">
        <v>2</v>
      </c>
      <c r="E5" s="126"/>
      <c r="F5" s="126"/>
    </row>
    <row r="6" spans="1:6" s="11" customFormat="1" ht="16.149999999999999" customHeight="1" x14ac:dyDescent="0.35">
      <c r="A6" s="14" t="s">
        <v>3</v>
      </c>
      <c r="B6" s="127" t="s">
        <v>4</v>
      </c>
      <c r="C6" s="127"/>
      <c r="D6" s="13" t="s">
        <v>5</v>
      </c>
      <c r="E6" s="125" t="s">
        <v>6</v>
      </c>
      <c r="F6" s="125"/>
    </row>
    <row r="7" spans="1:6" s="11" customFormat="1" ht="13.9" customHeight="1" x14ac:dyDescent="0.35">
      <c r="A7" s="15"/>
      <c r="B7" s="127" t="s">
        <v>7</v>
      </c>
      <c r="C7" s="127"/>
      <c r="D7" s="13" t="s">
        <v>8</v>
      </c>
      <c r="E7" s="125" t="s">
        <v>9</v>
      </c>
      <c r="F7" s="125"/>
    </row>
    <row r="8" spans="1:6" s="11" customFormat="1" ht="13.9" customHeight="1" x14ac:dyDescent="0.35">
      <c r="A8" s="16"/>
      <c r="B8" s="127" t="s">
        <v>10</v>
      </c>
      <c r="C8" s="127"/>
      <c r="D8" s="13" t="s">
        <v>11</v>
      </c>
      <c r="E8" s="17">
        <v>44470</v>
      </c>
      <c r="F8" s="17">
        <v>44834</v>
      </c>
    </row>
    <row r="9" spans="1:6" s="11" customFormat="1" ht="13.9" customHeight="1" x14ac:dyDescent="0.35">
      <c r="A9" s="16"/>
      <c r="B9" s="127" t="s">
        <v>12</v>
      </c>
      <c r="C9" s="127"/>
      <c r="D9" s="13" t="s">
        <v>13</v>
      </c>
      <c r="E9" s="128">
        <v>303750</v>
      </c>
      <c r="F9" s="128"/>
    </row>
    <row r="10" spans="1:6" s="11" customFormat="1" ht="13.9" customHeight="1" x14ac:dyDescent="0.35">
      <c r="A10" s="16"/>
      <c r="B10" s="127"/>
      <c r="C10" s="127"/>
      <c r="D10" s="13" t="s">
        <v>14</v>
      </c>
      <c r="E10" s="125" t="s">
        <v>15</v>
      </c>
      <c r="F10" s="125"/>
    </row>
    <row r="11" spans="1:6" s="11" customFormat="1" ht="13.9" customHeight="1" x14ac:dyDescent="0.35">
      <c r="A11" s="16"/>
      <c r="B11" s="113"/>
      <c r="C11" s="113"/>
      <c r="D11" s="13" t="s">
        <v>16</v>
      </c>
      <c r="E11" s="122">
        <v>93.558000000000007</v>
      </c>
      <c r="F11" s="122"/>
    </row>
    <row r="12" spans="1:6" ht="13.9" customHeight="1" x14ac:dyDescent="0.35">
      <c r="A12" s="18"/>
      <c r="B12" s="18"/>
      <c r="C12" s="18"/>
      <c r="D12" s="19" t="s">
        <v>17</v>
      </c>
      <c r="E12" s="131" t="s">
        <v>18</v>
      </c>
      <c r="F12" s="131"/>
    </row>
    <row r="13" spans="1:6" ht="16.149999999999999" customHeight="1" x14ac:dyDescent="0.35">
      <c r="A13" s="132" t="s">
        <v>19</v>
      </c>
      <c r="B13" s="132"/>
      <c r="C13" s="111" t="s">
        <v>20</v>
      </c>
      <c r="D13" s="111" t="s">
        <v>21</v>
      </c>
      <c r="E13" s="133" t="s">
        <v>22</v>
      </c>
      <c r="F13" s="133"/>
    </row>
    <row r="14" spans="1:6" ht="15" customHeight="1" x14ac:dyDescent="0.35">
      <c r="A14" s="118" t="s">
        <v>23</v>
      </c>
      <c r="B14" s="119"/>
      <c r="C14" s="20">
        <v>150</v>
      </c>
      <c r="D14" s="21"/>
      <c r="E14" s="120">
        <f>C14*D14</f>
        <v>0</v>
      </c>
      <c r="F14" s="121"/>
    </row>
    <row r="15" spans="1:6" ht="15" customHeight="1" x14ac:dyDescent="0.35">
      <c r="A15" s="118" t="s">
        <v>24</v>
      </c>
      <c r="B15" s="119"/>
      <c r="C15" s="20">
        <v>150</v>
      </c>
      <c r="D15" s="22"/>
      <c r="E15" s="120">
        <f t="shared" ref="E15:E16" si="0">C15*D15</f>
        <v>0</v>
      </c>
      <c r="F15" s="121"/>
    </row>
    <row r="16" spans="1:6" ht="15" customHeight="1" x14ac:dyDescent="0.35">
      <c r="A16" s="118" t="s">
        <v>25</v>
      </c>
      <c r="B16" s="119"/>
      <c r="C16" s="20">
        <v>150</v>
      </c>
      <c r="D16" s="23"/>
      <c r="E16" s="120">
        <f t="shared" si="0"/>
        <v>0</v>
      </c>
      <c r="F16" s="121"/>
    </row>
    <row r="17" spans="1:6" ht="15" customHeight="1" x14ac:dyDescent="0.35">
      <c r="A17" s="118" t="s">
        <v>26</v>
      </c>
      <c r="B17" s="119"/>
      <c r="C17" s="20">
        <v>150</v>
      </c>
      <c r="D17" s="23"/>
      <c r="E17" s="120">
        <f t="shared" ref="E17:E21" si="1">C17*D17</f>
        <v>0</v>
      </c>
      <c r="F17" s="121"/>
    </row>
    <row r="18" spans="1:6" ht="15" hidden="1" customHeight="1" x14ac:dyDescent="0.35">
      <c r="A18" s="118">
        <f>Budget!B41</f>
        <v>0</v>
      </c>
      <c r="B18" s="119"/>
      <c r="C18" s="20">
        <f>Budget!D41</f>
        <v>0</v>
      </c>
      <c r="D18" s="23"/>
      <c r="E18" s="120">
        <f t="shared" si="1"/>
        <v>0</v>
      </c>
      <c r="F18" s="121"/>
    </row>
    <row r="19" spans="1:6" ht="15" hidden="1" customHeight="1" x14ac:dyDescent="0.35">
      <c r="A19" s="118">
        <f>Budget!B42</f>
        <v>0</v>
      </c>
      <c r="B19" s="119"/>
      <c r="C19" s="20">
        <f>Budget!D42</f>
        <v>0</v>
      </c>
      <c r="D19" s="23"/>
      <c r="E19" s="120">
        <f t="shared" si="1"/>
        <v>0</v>
      </c>
      <c r="F19" s="121"/>
    </row>
    <row r="20" spans="1:6" ht="15" hidden="1" customHeight="1" x14ac:dyDescent="0.35">
      <c r="A20" s="118">
        <f>Budget!B43</f>
        <v>0</v>
      </c>
      <c r="B20" s="119"/>
      <c r="C20" s="20">
        <f>Budget!D43</f>
        <v>0</v>
      </c>
      <c r="D20" s="23"/>
      <c r="E20" s="120">
        <f t="shared" si="1"/>
        <v>0</v>
      </c>
      <c r="F20" s="121"/>
    </row>
    <row r="21" spans="1:6" ht="15" hidden="1" customHeight="1" x14ac:dyDescent="0.35">
      <c r="A21" s="118">
        <f>Budget!B44</f>
        <v>0</v>
      </c>
      <c r="B21" s="119"/>
      <c r="C21" s="20">
        <f>Budget!D44</f>
        <v>0</v>
      </c>
      <c r="D21" s="23"/>
      <c r="E21" s="120">
        <f t="shared" si="1"/>
        <v>0</v>
      </c>
      <c r="F21" s="121"/>
    </row>
    <row r="22" spans="1:6" ht="19.899999999999999" customHeight="1" x14ac:dyDescent="0.35">
      <c r="A22" s="134" t="s">
        <v>27</v>
      </c>
      <c r="B22" s="134"/>
      <c r="C22" s="134"/>
      <c r="D22" s="134"/>
      <c r="E22" s="135">
        <f>SUM(E14:F21)</f>
        <v>0</v>
      </c>
      <c r="F22" s="135"/>
    </row>
    <row r="23" spans="1:6" ht="25.15" customHeight="1" x14ac:dyDescent="0.35">
      <c r="A23" s="136" t="s">
        <v>28</v>
      </c>
      <c r="B23" s="137"/>
      <c r="C23" s="137"/>
      <c r="D23" s="137"/>
      <c r="E23" s="137"/>
      <c r="F23" s="138"/>
    </row>
    <row r="24" spans="1:6" ht="14.25" customHeight="1" x14ac:dyDescent="0.35">
      <c r="A24" s="24" t="s">
        <v>29</v>
      </c>
      <c r="B24" s="25"/>
      <c r="C24" s="25"/>
      <c r="D24" s="26"/>
      <c r="E24" s="129" t="s">
        <v>30</v>
      </c>
      <c r="F24" s="130"/>
    </row>
    <row r="25" spans="1:6" ht="25.5" customHeight="1" x14ac:dyDescent="0.35">
      <c r="A25" s="139"/>
      <c r="B25" s="140"/>
      <c r="C25" s="140"/>
      <c r="D25" s="141"/>
      <c r="E25" s="142"/>
      <c r="F25" s="143"/>
    </row>
    <row r="26" spans="1:6" ht="23.25" customHeight="1" thickBot="1" x14ac:dyDescent="0.5">
      <c r="A26" s="144" t="s">
        <v>31</v>
      </c>
      <c r="B26" s="144"/>
      <c r="C26" s="144"/>
      <c r="D26" s="144"/>
      <c r="E26" s="144"/>
      <c r="F26" s="144"/>
    </row>
    <row r="27" spans="1:6" ht="13.9" customHeight="1" x14ac:dyDescent="0.35">
      <c r="A27" s="145" t="s">
        <v>32</v>
      </c>
      <c r="B27" s="145"/>
      <c r="C27" s="145"/>
      <c r="D27" s="145"/>
      <c r="E27" s="145"/>
      <c r="F27" s="145"/>
    </row>
    <row r="28" spans="1:6" ht="15" customHeight="1" x14ac:dyDescent="0.35">
      <c r="A28" s="146" t="s">
        <v>19</v>
      </c>
      <c r="B28" s="146"/>
      <c r="C28" s="110" t="str">
        <f t="shared" ref="C28:C36" si="2">C13</f>
        <v>Unit Rate</v>
      </c>
      <c r="D28" s="110" t="s">
        <v>33</v>
      </c>
      <c r="E28" s="147" t="s">
        <v>34</v>
      </c>
      <c r="F28" s="148"/>
    </row>
    <row r="29" spans="1:6" ht="15" customHeight="1" x14ac:dyDescent="0.35">
      <c r="A29" s="149" t="str">
        <f t="shared" ref="A29:A36" si="3">A14</f>
        <v>Community Outreach</v>
      </c>
      <c r="B29" s="149"/>
      <c r="C29" s="27">
        <f t="shared" si="2"/>
        <v>150</v>
      </c>
      <c r="D29" s="28"/>
      <c r="E29" s="150">
        <f t="shared" ref="E29:E36" si="4">SUM((C29*D29),E14)</f>
        <v>0</v>
      </c>
      <c r="F29" s="151"/>
    </row>
    <row r="30" spans="1:6" ht="15" customHeight="1" x14ac:dyDescent="0.35">
      <c r="A30" s="152" t="str">
        <f t="shared" si="3"/>
        <v>Paid Media</v>
      </c>
      <c r="B30" s="152"/>
      <c r="C30" s="27">
        <f t="shared" si="2"/>
        <v>150</v>
      </c>
      <c r="D30" s="28"/>
      <c r="E30" s="150">
        <f t="shared" si="4"/>
        <v>0</v>
      </c>
      <c r="F30" s="151"/>
    </row>
    <row r="31" spans="1:6" ht="15" customHeight="1" x14ac:dyDescent="0.35">
      <c r="A31" s="152" t="s">
        <v>25</v>
      </c>
      <c r="B31" s="152"/>
      <c r="C31" s="27">
        <f t="shared" si="2"/>
        <v>150</v>
      </c>
      <c r="D31" s="28"/>
      <c r="E31" s="150">
        <f t="shared" si="4"/>
        <v>0</v>
      </c>
      <c r="F31" s="151"/>
    </row>
    <row r="32" spans="1:6" ht="15" customHeight="1" thickBot="1" x14ac:dyDescent="0.4">
      <c r="A32" s="152" t="str">
        <f t="shared" si="3"/>
        <v>Research</v>
      </c>
      <c r="B32" s="152"/>
      <c r="C32" s="27">
        <f t="shared" si="2"/>
        <v>150</v>
      </c>
      <c r="D32" s="28"/>
      <c r="E32" s="150">
        <f t="shared" si="4"/>
        <v>0</v>
      </c>
      <c r="F32" s="151"/>
    </row>
    <row r="33" spans="1:6" ht="15" hidden="1" customHeight="1" x14ac:dyDescent="0.35">
      <c r="A33" s="152">
        <f t="shared" si="3"/>
        <v>0</v>
      </c>
      <c r="B33" s="152"/>
      <c r="C33" s="27">
        <f t="shared" si="2"/>
        <v>0</v>
      </c>
      <c r="D33" s="28"/>
      <c r="E33" s="150">
        <f t="shared" si="4"/>
        <v>0</v>
      </c>
      <c r="F33" s="151"/>
    </row>
    <row r="34" spans="1:6" ht="15" hidden="1" customHeight="1" x14ac:dyDescent="0.35">
      <c r="A34" s="152">
        <f t="shared" si="3"/>
        <v>0</v>
      </c>
      <c r="B34" s="152"/>
      <c r="C34" s="27">
        <f t="shared" si="2"/>
        <v>0</v>
      </c>
      <c r="D34" s="28"/>
      <c r="E34" s="150">
        <f t="shared" si="4"/>
        <v>0</v>
      </c>
      <c r="F34" s="151"/>
    </row>
    <row r="35" spans="1:6" ht="15" hidden="1" customHeight="1" x14ac:dyDescent="0.35">
      <c r="A35" s="152">
        <f t="shared" si="3"/>
        <v>0</v>
      </c>
      <c r="B35" s="152"/>
      <c r="C35" s="27">
        <f t="shared" si="2"/>
        <v>0</v>
      </c>
      <c r="D35" s="28"/>
      <c r="E35" s="150">
        <f t="shared" si="4"/>
        <v>0</v>
      </c>
      <c r="F35" s="151"/>
    </row>
    <row r="36" spans="1:6" ht="15" hidden="1" customHeight="1" thickBot="1" x14ac:dyDescent="0.4">
      <c r="A36" s="152">
        <f t="shared" si="3"/>
        <v>0</v>
      </c>
      <c r="B36" s="152"/>
      <c r="C36" s="27">
        <f t="shared" si="2"/>
        <v>0</v>
      </c>
      <c r="D36" s="28"/>
      <c r="E36" s="150">
        <f t="shared" si="4"/>
        <v>0</v>
      </c>
      <c r="F36" s="151"/>
    </row>
    <row r="37" spans="1:6" ht="25.5" customHeight="1" thickBot="1" x14ac:dyDescent="0.4">
      <c r="A37" s="154" t="s">
        <v>35</v>
      </c>
      <c r="B37" s="154"/>
      <c r="C37" s="154"/>
      <c r="D37" s="155"/>
      <c r="E37" s="156">
        <f>SUM(E29:F36)</f>
        <v>0</v>
      </c>
      <c r="F37" s="157"/>
    </row>
    <row r="38" spans="1:6" ht="6" customHeight="1" x14ac:dyDescent="0.35">
      <c r="A38" s="29"/>
      <c r="B38" s="29"/>
      <c r="C38" s="29"/>
      <c r="D38" s="29"/>
      <c r="E38" s="30"/>
      <c r="F38" s="31"/>
    </row>
    <row r="39" spans="1:6" ht="39.65" customHeight="1" x14ac:dyDescent="0.35">
      <c r="A39" s="158" t="s">
        <v>36</v>
      </c>
      <c r="B39" s="159"/>
      <c r="C39" s="159"/>
      <c r="D39" s="159"/>
      <c r="E39" s="159"/>
      <c r="F39" s="160"/>
    </row>
    <row r="40" spans="1:6" ht="25.15" customHeight="1" x14ac:dyDescent="0.35">
      <c r="A40" s="32"/>
      <c r="B40" s="161" t="s">
        <v>37</v>
      </c>
      <c r="C40" s="162"/>
      <c r="D40" s="163"/>
      <c r="E40" s="163"/>
      <c r="F40" s="164"/>
    </row>
    <row r="41" spans="1:6" ht="25.15" customHeight="1" x14ac:dyDescent="0.35">
      <c r="A41" s="33"/>
      <c r="B41" s="161" t="s">
        <v>38</v>
      </c>
      <c r="C41" s="162"/>
      <c r="D41" s="165"/>
      <c r="E41" s="165"/>
      <c r="F41" s="166"/>
    </row>
    <row r="42" spans="1:6" ht="25.15" customHeight="1" x14ac:dyDescent="0.35">
      <c r="A42" s="32"/>
      <c r="B42" s="161" t="s">
        <v>39</v>
      </c>
      <c r="C42" s="162"/>
      <c r="D42" s="165"/>
      <c r="E42" s="165"/>
      <c r="F42" s="166"/>
    </row>
    <row r="43" spans="1:6" ht="25.15" customHeight="1" x14ac:dyDescent="0.35">
      <c r="A43" s="32"/>
      <c r="B43" s="161" t="s">
        <v>40</v>
      </c>
      <c r="C43" s="162"/>
      <c r="D43" s="167"/>
      <c r="E43" s="167"/>
      <c r="F43" s="168"/>
    </row>
    <row r="44" spans="1:6" ht="40.15" customHeight="1" x14ac:dyDescent="0.35">
      <c r="A44" s="169" t="s">
        <v>41</v>
      </c>
      <c r="B44" s="170"/>
      <c r="C44" s="170"/>
      <c r="D44" s="170"/>
      <c r="E44" s="170"/>
      <c r="F44" s="171"/>
    </row>
    <row r="45" spans="1:6" ht="34.9" customHeight="1" x14ac:dyDescent="0.35">
      <c r="A45" s="153" t="s">
        <v>42</v>
      </c>
      <c r="B45" s="153"/>
      <c r="C45" s="153"/>
      <c r="D45" s="153"/>
      <c r="E45" s="153" t="s">
        <v>30</v>
      </c>
      <c r="F45" s="153"/>
    </row>
    <row r="46" spans="1:6" ht="34.9" customHeight="1" x14ac:dyDescent="0.35">
      <c r="A46" s="153" t="s">
        <v>43</v>
      </c>
      <c r="B46" s="153"/>
      <c r="C46" s="153"/>
      <c r="D46" s="153"/>
      <c r="E46" s="153" t="s">
        <v>30</v>
      </c>
      <c r="F46" s="153"/>
    </row>
    <row r="47" spans="1:6" ht="10.5" customHeight="1" x14ac:dyDescent="0.35"/>
    <row r="48" spans="1:6" x14ac:dyDescent="0.35">
      <c r="A48" s="34"/>
      <c r="B48" s="35"/>
      <c r="C48" s="35"/>
      <c r="D48" s="35"/>
      <c r="E48" s="35"/>
      <c r="F48" s="35"/>
    </row>
  </sheetData>
  <sheetProtection algorithmName="SHA-512" hashValue="kBDvMY4j3LN+LFEn6ldshkJzaikAu0l7ae9u/DpHg18OAxOZXtCpeQudneANBgwNmfCw5stsrjknlzIWmtnVfA==" saltValue="Q0/khn8/JAN6xrvWvE1E/g==" spinCount="100000" sheet="1" objects="1" scenarios="1"/>
  <mergeCells count="71">
    <mergeCell ref="A45:D45"/>
    <mergeCell ref="E45:F45"/>
    <mergeCell ref="A46:D46"/>
    <mergeCell ref="E46:F46"/>
    <mergeCell ref="A37:D37"/>
    <mergeCell ref="E37:F37"/>
    <mergeCell ref="A39:F39"/>
    <mergeCell ref="B40:C40"/>
    <mergeCell ref="D40:F43"/>
    <mergeCell ref="B41:C41"/>
    <mergeCell ref="B42:C42"/>
    <mergeCell ref="B43:C43"/>
    <mergeCell ref="A44:F44"/>
    <mergeCell ref="A29:B29"/>
    <mergeCell ref="E29:F29"/>
    <mergeCell ref="A30:B30"/>
    <mergeCell ref="E30:F30"/>
    <mergeCell ref="A36:B36"/>
    <mergeCell ref="E36:F36"/>
    <mergeCell ref="A31:B31"/>
    <mergeCell ref="A32:B32"/>
    <mergeCell ref="A33:B33"/>
    <mergeCell ref="A34:B34"/>
    <mergeCell ref="A35:B35"/>
    <mergeCell ref="E31:F31"/>
    <mergeCell ref="E32:F32"/>
    <mergeCell ref="E33:F33"/>
    <mergeCell ref="E34:F34"/>
    <mergeCell ref="E35:F35"/>
    <mergeCell ref="A25:D25"/>
    <mergeCell ref="E25:F25"/>
    <mergeCell ref="A26:F26"/>
    <mergeCell ref="A27:F27"/>
    <mergeCell ref="A28:B28"/>
    <mergeCell ref="E28:F28"/>
    <mergeCell ref="E24:F24"/>
    <mergeCell ref="E12:F12"/>
    <mergeCell ref="A13:B13"/>
    <mergeCell ref="E13:F13"/>
    <mergeCell ref="A14:B14"/>
    <mergeCell ref="E14:F14"/>
    <mergeCell ref="A15:B15"/>
    <mergeCell ref="E15:F15"/>
    <mergeCell ref="A16:B16"/>
    <mergeCell ref="E16:F16"/>
    <mergeCell ref="A22:D22"/>
    <mergeCell ref="E22:F22"/>
    <mergeCell ref="A23:F23"/>
    <mergeCell ref="A17:B17"/>
    <mergeCell ref="A18:B18"/>
    <mergeCell ref="A19:B19"/>
    <mergeCell ref="E11:F11"/>
    <mergeCell ref="E4:F4"/>
    <mergeCell ref="A5:B5"/>
    <mergeCell ref="E5:F5"/>
    <mergeCell ref="B6:C6"/>
    <mergeCell ref="E6:F6"/>
    <mergeCell ref="B7:C7"/>
    <mergeCell ref="E7:F7"/>
    <mergeCell ref="B8:C8"/>
    <mergeCell ref="B9:C9"/>
    <mergeCell ref="E9:F9"/>
    <mergeCell ref="B10:C10"/>
    <mergeCell ref="E10:F10"/>
    <mergeCell ref="A20:B20"/>
    <mergeCell ref="A21:B21"/>
    <mergeCell ref="E17:F17"/>
    <mergeCell ref="E18:F18"/>
    <mergeCell ref="E19:F19"/>
    <mergeCell ref="E20:F20"/>
    <mergeCell ref="E21:F21"/>
  </mergeCells>
  <phoneticPr fontId="30" type="noConversion"/>
  <dataValidations count="1">
    <dataValidation type="list" allowBlank="1" showInputMessage="1" showErrorMessage="1" sqref="E4:F4" xr:uid="{00000000-0002-0000-0000-000000000000}">
      <formula1>"January, February, March, April, May, June, July, August, September, October, November, December"</formula1>
    </dataValidation>
  </dataValidations>
  <hyperlinks>
    <hyperlink ref="A5" r:id="rId1" display="mailto:soandso@afterschool.com" xr:uid="{00000000-0004-0000-0000-000000000000}"/>
  </hyperlinks>
  <printOptions horizontalCentered="1"/>
  <pageMargins left="0.5" right="0.5" top="0.5" bottom="0.5" header="0.5" footer="0.5"/>
  <pageSetup orientation="portrait" r:id="rId2"/>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outlinePr summaryBelow="0"/>
    <pageSetUpPr fitToPage="1"/>
  </sheetPr>
  <dimension ref="A1:H43"/>
  <sheetViews>
    <sheetView showGridLines="0" topLeftCell="A11" workbookViewId="0">
      <selection activeCell="B48" sqref="B48"/>
    </sheetView>
  </sheetViews>
  <sheetFormatPr defaultColWidth="9.1796875" defaultRowHeight="14" x14ac:dyDescent="0.3"/>
  <cols>
    <col min="1" max="1" width="5" style="1" customWidth="1"/>
    <col min="2" max="2" width="41.26953125" style="1" customWidth="1"/>
    <col min="3" max="3" width="21" style="1" customWidth="1"/>
    <col min="4" max="4" width="25.453125" style="1" customWidth="1"/>
    <col min="5" max="5" width="18.7265625" style="1" customWidth="1"/>
    <col min="6" max="16384" width="9.1796875" style="1"/>
  </cols>
  <sheetData>
    <row r="1" spans="1:8" ht="45.75" customHeight="1" thickBot="1" x14ac:dyDescent="0.45">
      <c r="A1" s="41"/>
      <c r="D1" s="42" t="s">
        <v>44</v>
      </c>
    </row>
    <row r="2" spans="1:8" ht="32.25" customHeight="1" x14ac:dyDescent="0.35">
      <c r="A2" s="56" t="s">
        <v>45</v>
      </c>
      <c r="B2" s="57"/>
      <c r="C2" s="58"/>
      <c r="D2" s="57" t="s">
        <v>46</v>
      </c>
      <c r="E2" s="59"/>
      <c r="F2" s="60"/>
    </row>
    <row r="3" spans="1:8" ht="20.25" customHeight="1" x14ac:dyDescent="0.35">
      <c r="A3" s="177">
        <f>Budget!A3</f>
        <v>0</v>
      </c>
      <c r="B3" s="178"/>
      <c r="C3" s="61"/>
      <c r="D3" s="178">
        <f>Budget!D3</f>
        <v>0</v>
      </c>
      <c r="E3" s="178"/>
      <c r="F3" s="62"/>
    </row>
    <row r="4" spans="1:8" ht="31.5" customHeight="1" x14ac:dyDescent="0.35">
      <c r="A4" s="63" t="s">
        <v>47</v>
      </c>
      <c r="B4" s="43"/>
      <c r="C4" s="64"/>
      <c r="D4" s="43" t="s">
        <v>48</v>
      </c>
      <c r="E4" s="44"/>
      <c r="F4" s="62"/>
    </row>
    <row r="5" spans="1:8" ht="21.75" customHeight="1" x14ac:dyDescent="0.35">
      <c r="A5" s="179">
        <v>42522</v>
      </c>
      <c r="B5" s="180"/>
      <c r="C5" s="61"/>
      <c r="D5" s="178">
        <f>Budget!D11</f>
        <v>0</v>
      </c>
      <c r="E5" s="178"/>
      <c r="F5" s="62"/>
    </row>
    <row r="6" spans="1:8" ht="34.5" customHeight="1" x14ac:dyDescent="0.35">
      <c r="A6" s="173" t="s">
        <v>49</v>
      </c>
      <c r="B6" s="174"/>
      <c r="C6" s="65" t="s">
        <v>50</v>
      </c>
      <c r="D6" s="65" t="s">
        <v>51</v>
      </c>
      <c r="E6" s="61"/>
      <c r="F6" s="62"/>
    </row>
    <row r="7" spans="1:8" ht="21.75" customHeight="1" x14ac:dyDescent="0.35">
      <c r="A7" s="175"/>
      <c r="B7" s="176"/>
      <c r="C7" s="46"/>
      <c r="D7" s="46"/>
      <c r="E7" s="61"/>
      <c r="F7" s="62"/>
    </row>
    <row r="8" spans="1:8" ht="29.25" customHeight="1" x14ac:dyDescent="0.35">
      <c r="A8" s="114" t="s">
        <v>52</v>
      </c>
      <c r="B8" s="115"/>
      <c r="C8" s="47" t="s">
        <v>53</v>
      </c>
      <c r="D8" s="47" t="s">
        <v>54</v>
      </c>
      <c r="E8" s="61"/>
      <c r="F8" s="62"/>
      <c r="H8" s="45"/>
    </row>
    <row r="9" spans="1:8" ht="21.75" customHeight="1" x14ac:dyDescent="0.35">
      <c r="A9" s="114"/>
      <c r="B9" s="115"/>
      <c r="C9" s="116"/>
      <c r="D9" s="116"/>
      <c r="E9" s="61"/>
      <c r="F9" s="62"/>
    </row>
    <row r="10" spans="1:8" ht="32.25" customHeight="1" x14ac:dyDescent="0.35">
      <c r="A10" s="175" t="s">
        <v>55</v>
      </c>
      <c r="B10" s="176"/>
      <c r="C10" s="65" t="s">
        <v>56</v>
      </c>
      <c r="D10" s="65" t="s">
        <v>57</v>
      </c>
      <c r="E10" s="65" t="s">
        <v>58</v>
      </c>
      <c r="F10" s="66" t="s">
        <v>59</v>
      </c>
    </row>
    <row r="11" spans="1:8" ht="21.75" customHeight="1" x14ac:dyDescent="0.35">
      <c r="A11" s="175"/>
      <c r="B11" s="176"/>
      <c r="C11" s="46"/>
      <c r="D11" s="46"/>
      <c r="E11" s="3"/>
      <c r="F11" s="67"/>
    </row>
    <row r="12" spans="1:8" ht="36" customHeight="1" thickBot="1" x14ac:dyDescent="0.4">
      <c r="A12" s="89" t="s">
        <v>60</v>
      </c>
      <c r="B12" s="69"/>
      <c r="C12" s="70"/>
      <c r="D12" s="71"/>
      <c r="E12" s="72"/>
      <c r="F12" s="73"/>
    </row>
    <row r="13" spans="1:8" ht="15" customHeight="1" thickBot="1" x14ac:dyDescent="0.4">
      <c r="A13" s="65"/>
      <c r="B13" s="115"/>
      <c r="C13" s="74"/>
      <c r="D13" s="46"/>
      <c r="E13" s="3"/>
      <c r="F13" s="3"/>
    </row>
    <row r="14" spans="1:8" ht="31.5" customHeight="1" x14ac:dyDescent="0.3">
      <c r="A14" s="75" t="s">
        <v>61</v>
      </c>
      <c r="B14" s="76" t="s">
        <v>62</v>
      </c>
      <c r="C14" s="76" t="s">
        <v>63</v>
      </c>
      <c r="D14" s="90" t="s">
        <v>64</v>
      </c>
      <c r="E14" s="58"/>
      <c r="F14" s="60"/>
    </row>
    <row r="15" spans="1:8" ht="19.899999999999999" customHeight="1" x14ac:dyDescent="0.3">
      <c r="A15" s="77">
        <v>1</v>
      </c>
      <c r="B15" s="3" t="s">
        <v>65</v>
      </c>
      <c r="C15" s="48">
        <f>Budget!E21</f>
        <v>0</v>
      </c>
      <c r="D15" s="52"/>
      <c r="E15" s="49">
        <f>SUM(C15:D15)</f>
        <v>0</v>
      </c>
      <c r="F15" s="62"/>
    </row>
    <row r="16" spans="1:8" ht="19.899999999999999" customHeight="1" thickBot="1" x14ac:dyDescent="0.35">
      <c r="A16" s="77">
        <v>2</v>
      </c>
      <c r="B16" s="3" t="s">
        <v>66</v>
      </c>
      <c r="C16" s="48">
        <f>Budget!E22</f>
        <v>0</v>
      </c>
      <c r="D16" s="53"/>
      <c r="E16" s="51">
        <f>SUM(C16:D16)</f>
        <v>0</v>
      </c>
      <c r="F16" s="62"/>
    </row>
    <row r="17" spans="1:7" ht="19.5" customHeight="1" x14ac:dyDescent="0.3">
      <c r="A17" s="77"/>
      <c r="B17" s="61" t="s">
        <v>67</v>
      </c>
      <c r="C17" s="91">
        <f>SUM(C15:C16)</f>
        <v>0</v>
      </c>
      <c r="D17" s="55" t="s">
        <v>68</v>
      </c>
      <c r="E17" s="49">
        <f>SUM(E15:E16)</f>
        <v>0</v>
      </c>
      <c r="F17" s="62"/>
    </row>
    <row r="18" spans="1:7" ht="35.25" customHeight="1" x14ac:dyDescent="0.3">
      <c r="A18" s="78" t="s">
        <v>69</v>
      </c>
      <c r="B18" s="4" t="s">
        <v>70</v>
      </c>
      <c r="C18" s="4" t="s">
        <v>63</v>
      </c>
      <c r="D18" s="92" t="s">
        <v>64</v>
      </c>
      <c r="E18" s="50"/>
      <c r="F18" s="62"/>
    </row>
    <row r="19" spans="1:7" ht="19.899999999999999" customHeight="1" x14ac:dyDescent="0.3">
      <c r="A19" s="77">
        <v>1</v>
      </c>
      <c r="B19" s="3" t="s">
        <v>71</v>
      </c>
      <c r="C19" s="48">
        <f>Budget!E25</f>
        <v>0</v>
      </c>
      <c r="D19" s="54"/>
      <c r="E19" s="49">
        <f t="shared" ref="E19:E26" si="0">SUM(C19:D19)</f>
        <v>0</v>
      </c>
      <c r="F19" s="62"/>
    </row>
    <row r="20" spans="1:7" ht="19.899999999999999" customHeight="1" x14ac:dyDescent="0.3">
      <c r="A20" s="77">
        <v>2</v>
      </c>
      <c r="B20" s="3" t="s">
        <v>72</v>
      </c>
      <c r="C20" s="48">
        <f>Budget!E26</f>
        <v>0</v>
      </c>
      <c r="D20" s="54"/>
      <c r="E20" s="49">
        <f t="shared" si="0"/>
        <v>0</v>
      </c>
      <c r="F20" s="62"/>
    </row>
    <row r="21" spans="1:7" ht="19.899999999999999" customHeight="1" x14ac:dyDescent="0.3">
      <c r="A21" s="77">
        <v>3</v>
      </c>
      <c r="B21" s="3" t="s">
        <v>73</v>
      </c>
      <c r="C21" s="48">
        <f>Budget!E27</f>
        <v>0</v>
      </c>
      <c r="D21" s="54"/>
      <c r="E21" s="49">
        <f t="shared" si="0"/>
        <v>0</v>
      </c>
      <c r="F21" s="62"/>
    </row>
    <row r="22" spans="1:7" ht="19.899999999999999" customHeight="1" x14ac:dyDescent="0.3">
      <c r="A22" s="77">
        <v>4</v>
      </c>
      <c r="B22" s="3" t="s">
        <v>74</v>
      </c>
      <c r="C22" s="48">
        <f>Budget!E28</f>
        <v>0</v>
      </c>
      <c r="D22" s="54"/>
      <c r="E22" s="49">
        <f t="shared" si="0"/>
        <v>0</v>
      </c>
      <c r="F22" s="62"/>
    </row>
    <row r="23" spans="1:7" ht="19.899999999999999" customHeight="1" x14ac:dyDescent="0.3">
      <c r="A23" s="77">
        <v>5</v>
      </c>
      <c r="B23" s="3" t="s">
        <v>75</v>
      </c>
      <c r="C23" s="48">
        <f>Budget!E29</f>
        <v>0</v>
      </c>
      <c r="D23" s="54"/>
      <c r="E23" s="49">
        <f t="shared" si="0"/>
        <v>0</v>
      </c>
      <c r="F23" s="62"/>
    </row>
    <row r="24" spans="1:7" ht="19.899999999999999" customHeight="1" x14ac:dyDescent="0.3">
      <c r="A24" s="77">
        <v>6</v>
      </c>
      <c r="B24" s="3" t="s">
        <v>76</v>
      </c>
      <c r="C24" s="48">
        <f>Budget!E30</f>
        <v>0</v>
      </c>
      <c r="D24" s="54"/>
      <c r="E24" s="49">
        <f t="shared" si="0"/>
        <v>0</v>
      </c>
      <c r="F24" s="62"/>
    </row>
    <row r="25" spans="1:7" ht="19.899999999999999" customHeight="1" x14ac:dyDescent="0.3">
      <c r="A25" s="77">
        <v>7</v>
      </c>
      <c r="B25" s="3" t="s">
        <v>77</v>
      </c>
      <c r="C25" s="48">
        <f>Budget!E31</f>
        <v>0</v>
      </c>
      <c r="D25" s="54"/>
      <c r="E25" s="49">
        <f t="shared" si="0"/>
        <v>0</v>
      </c>
      <c r="F25" s="62"/>
    </row>
    <row r="26" spans="1:7" ht="19.899999999999999" customHeight="1" thickBot="1" x14ac:dyDescent="0.35">
      <c r="A26" s="77">
        <v>8</v>
      </c>
      <c r="B26" s="3" t="s">
        <v>77</v>
      </c>
      <c r="C26" s="48">
        <f>Budget!E32</f>
        <v>0</v>
      </c>
      <c r="D26" s="54"/>
      <c r="E26" s="51">
        <f t="shared" si="0"/>
        <v>0</v>
      </c>
      <c r="F26" s="62"/>
    </row>
    <row r="27" spans="1:7" ht="19.899999999999999" customHeight="1" x14ac:dyDescent="0.3">
      <c r="A27" s="77"/>
      <c r="B27" s="61" t="s">
        <v>67</v>
      </c>
      <c r="C27" s="91">
        <f>SUM(C19:C26)</f>
        <v>0</v>
      </c>
      <c r="D27" s="55" t="s">
        <v>78</v>
      </c>
      <c r="E27" s="49">
        <f>SUM(E19:E26)</f>
        <v>0</v>
      </c>
      <c r="F27" s="62"/>
    </row>
    <row r="28" spans="1:7" ht="31.5" customHeight="1" x14ac:dyDescent="0.35">
      <c r="A28" s="77"/>
      <c r="B28" s="61" t="s">
        <v>79</v>
      </c>
      <c r="C28" s="91">
        <f>C17+C27</f>
        <v>0</v>
      </c>
      <c r="D28" s="79" t="s">
        <v>80</v>
      </c>
      <c r="E28" s="80">
        <f>SUM(E17,E27)</f>
        <v>0</v>
      </c>
      <c r="F28" s="62"/>
    </row>
    <row r="29" spans="1:7" x14ac:dyDescent="0.3">
      <c r="A29" s="77"/>
      <c r="B29" s="61"/>
      <c r="C29" s="61"/>
      <c r="D29" s="61"/>
      <c r="E29" s="61"/>
      <c r="F29" s="62"/>
    </row>
    <row r="30" spans="1:7" x14ac:dyDescent="0.3">
      <c r="A30" s="78" t="s">
        <v>81</v>
      </c>
      <c r="B30" s="61" t="s">
        <v>82</v>
      </c>
      <c r="C30" s="93" t="s">
        <v>83</v>
      </c>
      <c r="D30" s="93" t="s">
        <v>20</v>
      </c>
      <c r="E30" s="93" t="s">
        <v>84</v>
      </c>
      <c r="F30" s="62"/>
      <c r="G30" s="2"/>
    </row>
    <row r="31" spans="1:7" x14ac:dyDescent="0.3">
      <c r="A31" s="77"/>
      <c r="B31" s="81"/>
      <c r="C31" s="94"/>
      <c r="D31" s="84"/>
      <c r="E31" s="84">
        <f>'Budget Mod'!$C31*'Budget Mod'!$D31</f>
        <v>0</v>
      </c>
      <c r="F31" s="62"/>
    </row>
    <row r="32" spans="1:7" x14ac:dyDescent="0.3">
      <c r="A32" s="77"/>
      <c r="B32" s="81"/>
      <c r="C32" s="94"/>
      <c r="D32" s="84"/>
      <c r="E32" s="84">
        <f>'Budget Mod'!$C32*'Budget Mod'!$D32</f>
        <v>0</v>
      </c>
      <c r="F32" s="62"/>
    </row>
    <row r="33" spans="1:6" x14ac:dyDescent="0.3">
      <c r="A33" s="77"/>
      <c r="B33" s="81"/>
      <c r="C33" s="94"/>
      <c r="D33" s="84"/>
      <c r="E33" s="84">
        <f>'Budget Mod'!$C33*'Budget Mod'!$D33</f>
        <v>0</v>
      </c>
      <c r="F33" s="62"/>
    </row>
    <row r="34" spans="1:6" x14ac:dyDescent="0.3">
      <c r="A34" s="77"/>
      <c r="B34" s="81"/>
      <c r="C34" s="94"/>
      <c r="D34" s="84"/>
      <c r="E34" s="84">
        <f>'Budget Mod'!$C34*'Budget Mod'!$D34</f>
        <v>0</v>
      </c>
      <c r="F34" s="62"/>
    </row>
    <row r="35" spans="1:6" x14ac:dyDescent="0.3">
      <c r="A35" s="77"/>
      <c r="B35" s="83"/>
      <c r="C35" s="94"/>
      <c r="D35" s="84"/>
      <c r="E35" s="84">
        <f>'Budget Mod'!$C35*'Budget Mod'!$D35</f>
        <v>0</v>
      </c>
      <c r="F35" s="62"/>
    </row>
    <row r="36" spans="1:6" x14ac:dyDescent="0.3">
      <c r="A36" s="77"/>
      <c r="B36" s="83"/>
      <c r="C36" s="94"/>
      <c r="D36" s="84"/>
      <c r="E36" s="84">
        <f>'Budget Mod'!$C36*'Budget Mod'!$D36</f>
        <v>0</v>
      </c>
      <c r="F36" s="62"/>
    </row>
    <row r="37" spans="1:6" x14ac:dyDescent="0.3">
      <c r="A37" s="77"/>
      <c r="B37" s="81"/>
      <c r="C37" s="94"/>
      <c r="D37" s="84"/>
      <c r="E37" s="84">
        <f>'Budget Mod'!$C37*'Budget Mod'!$D37</f>
        <v>0</v>
      </c>
      <c r="F37" s="62"/>
    </row>
    <row r="38" spans="1:6" x14ac:dyDescent="0.3">
      <c r="A38" s="77"/>
      <c r="B38" s="81"/>
      <c r="C38" s="94"/>
      <c r="D38" s="84"/>
      <c r="E38" s="84">
        <f>'Budget Mod'!$C38*'Budget Mod'!$D38</f>
        <v>0</v>
      </c>
      <c r="F38" s="62"/>
    </row>
    <row r="39" spans="1:6" x14ac:dyDescent="0.3">
      <c r="A39" s="77"/>
      <c r="B39" s="5" t="s">
        <v>85</v>
      </c>
      <c r="C39" s="5">
        <f>SUBTOTAL(109,'Budget Mod'!$C$31:$C$38)</f>
        <v>0</v>
      </c>
      <c r="D39" s="6"/>
      <c r="E39" s="6"/>
      <c r="F39" s="62"/>
    </row>
    <row r="40" spans="1:6" x14ac:dyDescent="0.3">
      <c r="A40" s="77"/>
      <c r="B40" s="61"/>
      <c r="C40" s="61"/>
      <c r="D40" s="61"/>
      <c r="E40" s="61"/>
      <c r="F40" s="62"/>
    </row>
    <row r="41" spans="1:6" x14ac:dyDescent="0.3">
      <c r="A41" s="78" t="s">
        <v>86</v>
      </c>
      <c r="B41" s="85" t="s">
        <v>87</v>
      </c>
      <c r="C41" s="61"/>
      <c r="D41" s="61"/>
      <c r="E41" s="61"/>
      <c r="F41" s="62"/>
    </row>
    <row r="42" spans="1:6" ht="89.25" customHeight="1" x14ac:dyDescent="0.3">
      <c r="A42" s="77"/>
      <c r="B42" s="172"/>
      <c r="C42" s="172"/>
      <c r="D42" s="172"/>
      <c r="E42" s="172"/>
      <c r="F42" s="62"/>
    </row>
    <row r="43" spans="1:6" ht="14.5" thickBot="1" x14ac:dyDescent="0.35">
      <c r="A43" s="86"/>
      <c r="B43" s="87"/>
      <c r="C43" s="87"/>
      <c r="D43" s="87"/>
      <c r="E43" s="87"/>
      <c r="F43" s="88"/>
    </row>
  </sheetData>
  <sheetProtection password="CC40" sheet="1" objects="1" scenarios="1"/>
  <mergeCells count="7">
    <mergeCell ref="B42:E42"/>
    <mergeCell ref="A6:B7"/>
    <mergeCell ref="A3:B3"/>
    <mergeCell ref="D3:E3"/>
    <mergeCell ref="D5:E5"/>
    <mergeCell ref="A5:B5"/>
    <mergeCell ref="A10:B11"/>
  </mergeCells>
  <conditionalFormatting sqref="E28">
    <cfRule type="expression" dxfId="0" priority="1">
      <formula>$C$28&lt;&gt;$E$28</formula>
    </cfRule>
  </conditionalFormatting>
  <dataValidations count="1">
    <dataValidation type="list" allowBlank="1" showInputMessage="1" showErrorMessage="1" sqref="D5:E5" xr:uid="{00000000-0002-0000-0100-000000000000}">
      <formula1>"Early Childhood Readiness, Youth Services, Family Support and Stability, Workforce Development, Interpretation &amp; Translation, Adult Protective Services, Admin/Consulting"</formula1>
    </dataValidation>
  </dataValidations>
  <printOptions horizontalCentered="1"/>
  <pageMargins left="0.5" right="0.5" top="0.5" bottom="0.5" header="0.5" footer="0.5"/>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outlinePr summaryBelow="0"/>
    <pageSetUpPr fitToPage="1"/>
  </sheetPr>
  <dimension ref="A1:H49"/>
  <sheetViews>
    <sheetView showGridLines="0" tabSelected="1" workbookViewId="0">
      <selection activeCell="D9" sqref="D9:E9"/>
    </sheetView>
  </sheetViews>
  <sheetFormatPr defaultColWidth="9.1796875" defaultRowHeight="14" x14ac:dyDescent="0.3"/>
  <cols>
    <col min="1" max="1" width="7.26953125" style="1" customWidth="1"/>
    <col min="2" max="2" width="34.26953125" style="1" customWidth="1"/>
    <col min="3" max="3" width="20.7265625" style="1" customWidth="1"/>
    <col min="4" max="4" width="20" style="1" customWidth="1"/>
    <col min="5" max="5" width="22" style="1" customWidth="1"/>
    <col min="6" max="6" width="11.7265625" style="1" customWidth="1"/>
    <col min="7" max="16384" width="9.1796875" style="1"/>
  </cols>
  <sheetData>
    <row r="1" spans="1:8" ht="51.75" customHeight="1" thickBot="1" x14ac:dyDescent="0.45">
      <c r="A1" s="41"/>
      <c r="D1" s="42" t="s">
        <v>44</v>
      </c>
    </row>
    <row r="2" spans="1:8" ht="32.25" customHeight="1" x14ac:dyDescent="0.35">
      <c r="A2" s="56" t="s">
        <v>45</v>
      </c>
      <c r="B2" s="57"/>
      <c r="C2" s="58"/>
      <c r="D2" s="57" t="s">
        <v>46</v>
      </c>
      <c r="E2" s="59"/>
      <c r="F2" s="60"/>
    </row>
    <row r="3" spans="1:8" ht="20.25" customHeight="1" x14ac:dyDescent="0.35">
      <c r="A3" s="181"/>
      <c r="B3" s="182"/>
      <c r="C3" s="61"/>
      <c r="D3" s="182"/>
      <c r="E3" s="182"/>
      <c r="F3" s="62"/>
    </row>
    <row r="4" spans="1:8" ht="6.75" customHeight="1" x14ac:dyDescent="0.35">
      <c r="A4" s="95"/>
      <c r="B4" s="96"/>
      <c r="C4" s="61"/>
      <c r="D4" s="96"/>
      <c r="E4" s="96"/>
      <c r="F4" s="62"/>
    </row>
    <row r="5" spans="1:8" ht="20.25" customHeight="1" x14ac:dyDescent="0.35">
      <c r="A5" s="97" t="s">
        <v>88</v>
      </c>
      <c r="B5" s="47"/>
      <c r="C5" s="85" t="s">
        <v>89</v>
      </c>
      <c r="D5" s="47" t="s">
        <v>90</v>
      </c>
      <c r="E5" s="47" t="s">
        <v>91</v>
      </c>
      <c r="F5" s="62"/>
    </row>
    <row r="6" spans="1:8" ht="20.25" customHeight="1" x14ac:dyDescent="0.35">
      <c r="A6" s="181"/>
      <c r="B6" s="182"/>
      <c r="C6" s="105"/>
      <c r="D6" s="98"/>
      <c r="E6" s="117"/>
      <c r="F6" s="62"/>
    </row>
    <row r="7" spans="1:8" ht="16.5" customHeight="1" x14ac:dyDescent="0.35">
      <c r="A7" s="104"/>
      <c r="B7" s="101"/>
      <c r="C7" s="64"/>
      <c r="D7" s="101"/>
      <c r="E7" s="101"/>
      <c r="F7" s="103"/>
    </row>
    <row r="8" spans="1:8" ht="20.25" customHeight="1" x14ac:dyDescent="0.35">
      <c r="A8" s="100" t="s">
        <v>92</v>
      </c>
      <c r="B8" s="101"/>
      <c r="C8" s="64"/>
      <c r="D8" s="102" t="s">
        <v>93</v>
      </c>
      <c r="E8" s="101"/>
      <c r="F8" s="103"/>
    </row>
    <row r="9" spans="1:8" ht="20.25" customHeight="1" x14ac:dyDescent="0.35">
      <c r="A9" s="183"/>
      <c r="B9" s="184"/>
      <c r="C9" s="61"/>
      <c r="D9" s="185"/>
      <c r="E9" s="182"/>
      <c r="F9" s="62"/>
    </row>
    <row r="10" spans="1:8" ht="31.5" customHeight="1" x14ac:dyDescent="0.35">
      <c r="A10" s="63" t="s">
        <v>47</v>
      </c>
      <c r="B10" s="43"/>
      <c r="C10" s="64"/>
      <c r="D10" s="43" t="s">
        <v>48</v>
      </c>
      <c r="E10" s="44"/>
      <c r="F10" s="62"/>
    </row>
    <row r="11" spans="1:8" ht="21.75" customHeight="1" x14ac:dyDescent="0.35">
      <c r="A11" s="179"/>
      <c r="B11" s="180"/>
      <c r="C11" s="61"/>
      <c r="D11" s="182"/>
      <c r="E11" s="182"/>
      <c r="F11" s="62"/>
    </row>
    <row r="12" spans="1:8" ht="34.5" customHeight="1" x14ac:dyDescent="0.35">
      <c r="A12" s="173" t="s">
        <v>49</v>
      </c>
      <c r="B12" s="174"/>
      <c r="C12" s="65" t="s">
        <v>50</v>
      </c>
      <c r="D12" s="65" t="s">
        <v>51</v>
      </c>
      <c r="E12" s="61"/>
      <c r="F12" s="62"/>
    </row>
    <row r="13" spans="1:8" ht="21.75" customHeight="1" x14ac:dyDescent="0.35">
      <c r="A13" s="175"/>
      <c r="B13" s="176"/>
      <c r="C13" s="106"/>
      <c r="D13" s="46"/>
      <c r="E13" s="61"/>
      <c r="F13" s="62"/>
    </row>
    <row r="14" spans="1:8" ht="29.25" customHeight="1" x14ac:dyDescent="0.35">
      <c r="A14" s="114" t="s">
        <v>52</v>
      </c>
      <c r="B14" s="115"/>
      <c r="C14" s="47" t="s">
        <v>53</v>
      </c>
      <c r="D14" s="47" t="s">
        <v>54</v>
      </c>
      <c r="E14" s="61"/>
      <c r="F14" s="62"/>
      <c r="H14" s="45"/>
    </row>
    <row r="15" spans="1:8" ht="21.75" customHeight="1" x14ac:dyDescent="0.35">
      <c r="A15" s="114"/>
      <c r="B15" s="115"/>
      <c r="C15" s="116"/>
      <c r="D15" s="116"/>
      <c r="E15" s="61"/>
      <c r="F15" s="62"/>
    </row>
    <row r="16" spans="1:8" ht="32.25" customHeight="1" x14ac:dyDescent="0.35">
      <c r="A16" s="175" t="s">
        <v>55</v>
      </c>
      <c r="B16" s="176"/>
      <c r="C16" s="65" t="s">
        <v>56</v>
      </c>
      <c r="D16" s="65" t="s">
        <v>57</v>
      </c>
      <c r="E16" s="65" t="s">
        <v>58</v>
      </c>
      <c r="F16" s="66" t="s">
        <v>59</v>
      </c>
    </row>
    <row r="17" spans="1:6" ht="21.75" customHeight="1" x14ac:dyDescent="0.35">
      <c r="A17" s="175"/>
      <c r="B17" s="176"/>
      <c r="C17" s="46"/>
      <c r="D17" s="46"/>
      <c r="E17" s="3"/>
      <c r="F17" s="67"/>
    </row>
    <row r="18" spans="1:6" ht="30" customHeight="1" thickBot="1" x14ac:dyDescent="0.4">
      <c r="A18" s="68" t="s">
        <v>60</v>
      </c>
      <c r="B18" s="69"/>
      <c r="C18" s="70"/>
      <c r="D18" s="71"/>
      <c r="E18" s="72"/>
      <c r="F18" s="73"/>
    </row>
    <row r="19" spans="1:6" ht="11.25" customHeight="1" thickBot="1" x14ac:dyDescent="0.4">
      <c r="A19" s="115"/>
      <c r="B19" s="115"/>
      <c r="C19" s="74"/>
      <c r="D19" s="46"/>
      <c r="E19" s="3"/>
      <c r="F19" s="3"/>
    </row>
    <row r="20" spans="1:6" ht="31.5" customHeight="1" x14ac:dyDescent="0.3">
      <c r="A20" s="75" t="s">
        <v>61</v>
      </c>
      <c r="B20" s="76" t="s">
        <v>62</v>
      </c>
      <c r="C20" s="58"/>
      <c r="D20" s="58"/>
      <c r="E20" s="58"/>
      <c r="F20" s="60"/>
    </row>
    <row r="21" spans="1:6" ht="19.899999999999999" customHeight="1" x14ac:dyDescent="0.3">
      <c r="A21" s="77">
        <v>1</v>
      </c>
      <c r="B21" s="3" t="s">
        <v>65</v>
      </c>
      <c r="C21" s="61"/>
      <c r="D21" s="61"/>
      <c r="E21" s="36">
        <v>0</v>
      </c>
      <c r="F21" s="62"/>
    </row>
    <row r="22" spans="1:6" ht="19.899999999999999" customHeight="1" thickBot="1" x14ac:dyDescent="0.35">
      <c r="A22" s="77">
        <v>2</v>
      </c>
      <c r="B22" s="3" t="s">
        <v>66</v>
      </c>
      <c r="C22" s="61"/>
      <c r="D22" s="61"/>
      <c r="E22" s="107">
        <v>0</v>
      </c>
      <c r="F22" s="62"/>
    </row>
    <row r="23" spans="1:6" ht="19.899999999999999" customHeight="1" thickTop="1" x14ac:dyDescent="0.3">
      <c r="A23" s="77"/>
      <c r="B23" s="61"/>
      <c r="C23" s="3" t="s">
        <v>68</v>
      </c>
      <c r="D23" s="61"/>
      <c r="E23" s="38">
        <f>SUM(E21:E22)</f>
        <v>0</v>
      </c>
      <c r="F23" s="62"/>
    </row>
    <row r="24" spans="1:6" ht="19.899999999999999" customHeight="1" x14ac:dyDescent="0.3">
      <c r="A24" s="78" t="s">
        <v>69</v>
      </c>
      <c r="B24" s="4" t="s">
        <v>70</v>
      </c>
      <c r="C24" s="61"/>
      <c r="D24" s="61"/>
      <c r="E24" s="39"/>
      <c r="F24" s="62"/>
    </row>
    <row r="25" spans="1:6" ht="19.899999999999999" customHeight="1" x14ac:dyDescent="0.3">
      <c r="A25" s="77">
        <v>1</v>
      </c>
      <c r="B25" s="3" t="s">
        <v>71</v>
      </c>
      <c r="C25" s="61"/>
      <c r="D25" s="61"/>
      <c r="E25" s="36">
        <v>0</v>
      </c>
      <c r="F25" s="62"/>
    </row>
    <row r="26" spans="1:6" ht="19.899999999999999" customHeight="1" x14ac:dyDescent="0.3">
      <c r="A26" s="77">
        <v>2</v>
      </c>
      <c r="B26" s="3" t="s">
        <v>72</v>
      </c>
      <c r="C26" s="61"/>
      <c r="D26" s="61"/>
      <c r="E26" s="36">
        <v>0</v>
      </c>
      <c r="F26" s="62"/>
    </row>
    <row r="27" spans="1:6" ht="19.899999999999999" customHeight="1" x14ac:dyDescent="0.3">
      <c r="A27" s="77">
        <v>3</v>
      </c>
      <c r="B27" s="3" t="s">
        <v>73</v>
      </c>
      <c r="C27" s="61"/>
      <c r="D27" s="61"/>
      <c r="E27" s="40">
        <v>0</v>
      </c>
      <c r="F27" s="62"/>
    </row>
    <row r="28" spans="1:6" ht="19.899999999999999" customHeight="1" x14ac:dyDescent="0.3">
      <c r="A28" s="77">
        <v>4</v>
      </c>
      <c r="B28" s="3" t="s">
        <v>74</v>
      </c>
      <c r="C28" s="61"/>
      <c r="D28" s="61"/>
      <c r="E28" s="40">
        <v>0</v>
      </c>
      <c r="F28" s="62"/>
    </row>
    <row r="29" spans="1:6" ht="19.899999999999999" customHeight="1" x14ac:dyDescent="0.3">
      <c r="A29" s="77">
        <v>5</v>
      </c>
      <c r="B29" s="3" t="s">
        <v>75</v>
      </c>
      <c r="C29" s="61"/>
      <c r="D29" s="61"/>
      <c r="E29" s="40">
        <v>0</v>
      </c>
      <c r="F29" s="62"/>
    </row>
    <row r="30" spans="1:6" ht="19.899999999999999" customHeight="1" x14ac:dyDescent="0.3">
      <c r="A30" s="77">
        <v>6</v>
      </c>
      <c r="B30" s="3" t="s">
        <v>94</v>
      </c>
      <c r="C30" s="61"/>
      <c r="D30" s="61"/>
      <c r="E30" s="40">
        <v>0</v>
      </c>
      <c r="F30" s="62"/>
    </row>
    <row r="31" spans="1:6" ht="19.899999999999999" customHeight="1" x14ac:dyDescent="0.3">
      <c r="A31" s="77">
        <v>7</v>
      </c>
      <c r="B31" s="108" t="s">
        <v>95</v>
      </c>
      <c r="C31" s="61"/>
      <c r="D31" s="61"/>
      <c r="E31" s="40">
        <v>0</v>
      </c>
      <c r="F31" s="62"/>
    </row>
    <row r="32" spans="1:6" ht="19.899999999999999" customHeight="1" thickBot="1" x14ac:dyDescent="0.35">
      <c r="A32" s="77">
        <v>8</v>
      </c>
      <c r="B32" s="108" t="s">
        <v>96</v>
      </c>
      <c r="C32" s="61"/>
      <c r="D32" s="61"/>
      <c r="E32" s="37">
        <v>0</v>
      </c>
      <c r="F32" s="62"/>
    </row>
    <row r="33" spans="1:7" ht="19.899999999999999" customHeight="1" thickTop="1" x14ac:dyDescent="0.3">
      <c r="A33" s="77"/>
      <c r="B33" s="61"/>
      <c r="C33" s="3" t="s">
        <v>78</v>
      </c>
      <c r="D33" s="61"/>
      <c r="E33" s="38">
        <f>SUM(E25:E32)</f>
        <v>0</v>
      </c>
      <c r="F33" s="62"/>
    </row>
    <row r="34" spans="1:7" ht="31.5" customHeight="1" x14ac:dyDescent="0.35">
      <c r="A34" s="77"/>
      <c r="B34" s="61"/>
      <c r="C34" s="79" t="s">
        <v>97</v>
      </c>
      <c r="D34" s="61"/>
      <c r="E34" s="80">
        <f>SUM(E23,E33)</f>
        <v>0</v>
      </c>
      <c r="F34" s="62"/>
    </row>
    <row r="35" spans="1:7" x14ac:dyDescent="0.3">
      <c r="A35" s="77"/>
      <c r="B35" s="61"/>
      <c r="C35" s="61"/>
      <c r="D35" s="61"/>
      <c r="E35" s="61"/>
      <c r="F35" s="62"/>
    </row>
    <row r="36" spans="1:7" x14ac:dyDescent="0.3">
      <c r="A36" s="78" t="s">
        <v>81</v>
      </c>
      <c r="B36" s="61" t="s">
        <v>82</v>
      </c>
      <c r="C36" s="55" t="s">
        <v>83</v>
      </c>
      <c r="D36" s="55" t="s">
        <v>20</v>
      </c>
      <c r="E36" s="55" t="s">
        <v>84</v>
      </c>
      <c r="F36" s="62"/>
      <c r="G36" s="2"/>
    </row>
    <row r="37" spans="1:7" x14ac:dyDescent="0.3">
      <c r="A37" s="77"/>
      <c r="B37" s="109" t="s">
        <v>98</v>
      </c>
      <c r="C37" s="81">
        <v>1</v>
      </c>
      <c r="D37" s="82">
        <v>1</v>
      </c>
      <c r="E37" s="82">
        <f t="shared" ref="E37:E39" si="0">C37*D37</f>
        <v>1</v>
      </c>
      <c r="F37" s="62"/>
    </row>
    <row r="38" spans="1:7" x14ac:dyDescent="0.3">
      <c r="A38" s="77"/>
      <c r="B38" s="109" t="s">
        <v>99</v>
      </c>
      <c r="C38" s="81">
        <v>0</v>
      </c>
      <c r="D38" s="82">
        <v>0</v>
      </c>
      <c r="E38" s="82">
        <f t="shared" si="0"/>
        <v>0</v>
      </c>
      <c r="F38" s="62"/>
    </row>
    <row r="39" spans="1:7" x14ac:dyDescent="0.3">
      <c r="A39" s="77"/>
      <c r="B39" s="109" t="s">
        <v>100</v>
      </c>
      <c r="C39" s="81">
        <v>0</v>
      </c>
      <c r="D39" s="82">
        <v>0</v>
      </c>
      <c r="E39" s="82">
        <f t="shared" si="0"/>
        <v>0</v>
      </c>
      <c r="F39" s="62"/>
    </row>
    <row r="40" spans="1:7" x14ac:dyDescent="0.3">
      <c r="A40" s="77"/>
      <c r="B40" s="109" t="s">
        <v>26</v>
      </c>
      <c r="C40" s="81">
        <v>0</v>
      </c>
      <c r="D40" s="82">
        <v>0</v>
      </c>
      <c r="E40" s="82">
        <f>C40*D40</f>
        <v>0</v>
      </c>
      <c r="F40" s="62"/>
    </row>
    <row r="41" spans="1:7" x14ac:dyDescent="0.3">
      <c r="A41" s="77"/>
      <c r="B41" s="83"/>
      <c r="C41" s="83"/>
      <c r="D41" s="84"/>
      <c r="E41" s="84">
        <f>Budget!$C41*Budget!$D41</f>
        <v>0</v>
      </c>
      <c r="F41" s="62"/>
    </row>
    <row r="42" spans="1:7" x14ac:dyDescent="0.3">
      <c r="A42" s="77"/>
      <c r="B42" s="83"/>
      <c r="C42" s="83"/>
      <c r="D42" s="84"/>
      <c r="E42" s="84">
        <f>Budget!$C42*Budget!$D42</f>
        <v>0</v>
      </c>
      <c r="F42" s="62"/>
    </row>
    <row r="43" spans="1:7" x14ac:dyDescent="0.3">
      <c r="A43" s="77"/>
      <c r="B43" s="81"/>
      <c r="C43" s="81"/>
      <c r="D43" s="82"/>
      <c r="E43" s="82">
        <f>Budget!$C43*Budget!$D43</f>
        <v>0</v>
      </c>
      <c r="F43" s="62"/>
    </row>
    <row r="44" spans="1:7" x14ac:dyDescent="0.3">
      <c r="A44" s="77"/>
      <c r="B44" s="81"/>
      <c r="C44" s="81"/>
      <c r="D44" s="82"/>
      <c r="E44" s="82">
        <f>Budget!$C44*Budget!$D44</f>
        <v>0</v>
      </c>
      <c r="F44" s="62"/>
    </row>
    <row r="45" spans="1:7" x14ac:dyDescent="0.3">
      <c r="A45" s="77"/>
      <c r="B45" s="5" t="s">
        <v>85</v>
      </c>
      <c r="C45" s="5">
        <f>SUM(C37:C40)</f>
        <v>1</v>
      </c>
      <c r="D45" s="6">
        <v>150</v>
      </c>
      <c r="E45" s="6">
        <f>SUBTOTAL(109,Budget!$E$37:$E$44)</f>
        <v>1</v>
      </c>
      <c r="F45" s="62"/>
    </row>
    <row r="46" spans="1:7" x14ac:dyDescent="0.3">
      <c r="A46" s="77"/>
      <c r="B46" s="61"/>
      <c r="C46" s="61"/>
      <c r="D46" s="61"/>
      <c r="E46" s="61"/>
      <c r="F46" s="62"/>
    </row>
    <row r="47" spans="1:7" x14ac:dyDescent="0.3">
      <c r="A47" s="78" t="s">
        <v>86</v>
      </c>
      <c r="B47" s="85" t="s">
        <v>101</v>
      </c>
      <c r="C47" s="61"/>
      <c r="D47" s="61"/>
      <c r="E47" s="61"/>
      <c r="F47" s="62"/>
    </row>
    <row r="48" spans="1:7" ht="89.25" customHeight="1" x14ac:dyDescent="0.3">
      <c r="A48" s="77"/>
      <c r="B48" s="172"/>
      <c r="C48" s="172"/>
      <c r="D48" s="172"/>
      <c r="E48" s="172"/>
      <c r="F48" s="62"/>
    </row>
    <row r="49" spans="1:6" ht="14.5" thickBot="1" x14ac:dyDescent="0.35">
      <c r="A49" s="86"/>
      <c r="B49" s="87"/>
      <c r="C49" s="87"/>
      <c r="D49" s="87"/>
      <c r="E49" s="87"/>
      <c r="F49" s="88"/>
    </row>
  </sheetData>
  <sheetProtection algorithmName="SHA-512" hashValue="bXryc88TZ9YWKPub/E7uX2u/4tIblEaTcIVRkLcXS/OQWZJ6xwORPGpEPcJ/6TDP9T+D6wdeJMda4hxwig6L0A==" saltValue="wTuYbBeXW2bdbYCcReTeVA==" spinCount="100000" sheet="1" objects="1" scenarios="1"/>
  <mergeCells count="10">
    <mergeCell ref="B48:E48"/>
    <mergeCell ref="A3:B3"/>
    <mergeCell ref="D3:E3"/>
    <mergeCell ref="A11:B11"/>
    <mergeCell ref="D11:E11"/>
    <mergeCell ref="A12:B13"/>
    <mergeCell ref="A16:B17"/>
    <mergeCell ref="A6:B6"/>
    <mergeCell ref="A9:B9"/>
    <mergeCell ref="D9:E9"/>
  </mergeCells>
  <phoneticPr fontId="30" type="noConversion"/>
  <dataValidations count="1">
    <dataValidation type="list" allowBlank="1" showInputMessage="1" showErrorMessage="1" sqref="D11:E11" xr:uid="{00000000-0002-0000-0200-000000000000}">
      <formula1>"Early Childhood Readiness, Youth Services, Family Support and Stability, Workforce Development, Interpretation &amp; Translation, Adult Protective Services, Admin/Consulting"</formula1>
    </dataValidation>
  </dataValidations>
  <printOptions horizontalCentered="1"/>
  <pageMargins left="0.75" right="0.75" top="0.5" bottom="0.5" header="0.5" footer="0.5"/>
  <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AB86B56980C346BA258B8B8AF8115B" ma:contentTypeVersion="14" ma:contentTypeDescription="Create a new document." ma:contentTypeScope="" ma:versionID="861167f60fb095161fc3f5d8ffad0bf1">
  <xsd:schema xmlns:xsd="http://www.w3.org/2001/XMLSchema" xmlns:xs="http://www.w3.org/2001/XMLSchema" xmlns:p="http://schemas.microsoft.com/office/2006/metadata/properties" xmlns:ns2="50be025e-c6e3-406e-9c23-3546a52226cb" xmlns:ns3="df07e6bd-9f8b-437a-b871-48070aa24f58" xmlns:ns4="06a0b0f5-ab3f-4382-8730-459fb424e421" targetNamespace="http://schemas.microsoft.com/office/2006/metadata/properties" ma:root="true" ma:fieldsID="65e5d668d73c73a07364e77e1b47b318" ns2:_="" ns3:_="" ns4:_="">
    <xsd:import namespace="50be025e-c6e3-406e-9c23-3546a52226cb"/>
    <xsd:import namespace="df07e6bd-9f8b-437a-b871-48070aa24f58"/>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be025e-c6e3-406e-9c23-3546a52226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07e6bd-9f8b-437a-b871-48070aa24f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87588c3-40bd-454a-9e02-37e514cebaec}" ma:internalName="TaxCatchAll" ma:showField="CatchAllData" ma:web="85454ac1-c94e-4b88-922c-92e450f7a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be025e-c6e3-406e-9c23-3546a52226cb">
      <Terms xmlns="http://schemas.microsoft.com/office/infopath/2007/PartnerControls"/>
    </lcf76f155ced4ddcb4097134ff3c332f>
    <TaxCatchAll xmlns="06a0b0f5-ab3f-4382-8730-459fb424e421" xsi:nil="true"/>
  </documentManagement>
</p:properties>
</file>

<file path=customXml/itemProps1.xml><?xml version="1.0" encoding="utf-8"?>
<ds:datastoreItem xmlns:ds="http://schemas.openxmlformats.org/officeDocument/2006/customXml" ds:itemID="{BC257B3D-300D-4306-A7C7-9487B2D88651}">
  <ds:schemaRefs>
    <ds:schemaRef ds:uri="http://schemas.microsoft.com/sharepoint/v3/contenttype/forms"/>
  </ds:schemaRefs>
</ds:datastoreItem>
</file>

<file path=customXml/itemProps2.xml><?xml version="1.0" encoding="utf-8"?>
<ds:datastoreItem xmlns:ds="http://schemas.openxmlformats.org/officeDocument/2006/customXml" ds:itemID="{3FCBE1BD-51B2-418C-87C6-5207627CC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be025e-c6e3-406e-9c23-3546a52226cb"/>
    <ds:schemaRef ds:uri="df07e6bd-9f8b-437a-b871-48070aa24f58"/>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016B6B-9383-40C8-B549-FA88DB4A9D1C}">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6a0b0f5-ab3f-4382-8730-459fb424e421"/>
    <ds:schemaRef ds:uri="http://purl.org/dc/elements/1.1/"/>
    <ds:schemaRef ds:uri="df07e6bd-9f8b-437a-b871-48070aa24f58"/>
    <ds:schemaRef ds:uri="50be025e-c6e3-406e-9c23-3546a52226cb"/>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 Summary</vt:lpstr>
      <vt:lpstr>Budget Mod</vt:lpstr>
      <vt:lpstr>Budget</vt:lpstr>
      <vt:lpstr>'Invoice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Setup</dc:creator>
  <cp:keywords/>
  <dc:description/>
  <cp:lastModifiedBy>Barnes, Carmen</cp:lastModifiedBy>
  <cp:revision/>
  <dcterms:created xsi:type="dcterms:W3CDTF">2016-02-10T19:09:35Z</dcterms:created>
  <dcterms:modified xsi:type="dcterms:W3CDTF">2024-07-15T20:53:35Z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0x010100D3AB86B56980C346BA258B8B8AF8115B</vt:lpwstr>
  </property>
  <property fmtid="{D5CDD505-2E9C-101B-9397-08002B2CF9AE}" pid="3" name="Order">
    <vt:r8>2144400</vt:r8>
  </property>
  <property fmtid="{D5CDD505-2E9C-101B-9397-08002B2CF9AE}" pid="4" name="MediaServiceImageTags">
    <vt:lpwstr/>
  </property>
</Properties>
</file>